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2 - Wetenschappers\Achterliggende bestanden\"/>
    </mc:Choice>
  </mc:AlternateContent>
  <bookViews>
    <workbookView xWindow="120" yWindow="135" windowWidth="10005" windowHeight="10005" activeTab="3"/>
  </bookViews>
  <sheets>
    <sheet name="Inhoud" sheetId="5" r:id="rId1"/>
    <sheet name="Totaal R&amp;D" sheetId="2" r:id="rId2"/>
    <sheet name="Onderzoekers" sheetId="1" r:id="rId3"/>
    <sheet name="Overig" sheetId="3" r:id="rId4"/>
  </sheets>
  <calcPr calcId="162913"/>
</workbook>
</file>

<file path=xl/calcChain.xml><?xml version="1.0" encoding="utf-8"?>
<calcChain xmlns="http://schemas.openxmlformats.org/spreadsheetml/2006/main">
  <c r="B5" i="3" l="1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I4" i="3" l="1"/>
  <c r="J4" i="3"/>
  <c r="K4" i="3"/>
  <c r="L4" i="3"/>
  <c r="M4" i="3"/>
  <c r="N4" i="3"/>
  <c r="O4" i="3"/>
  <c r="P4" i="3"/>
  <c r="Q4" i="3"/>
  <c r="R4" i="3"/>
  <c r="S4" i="3"/>
  <c r="T4" i="3"/>
  <c r="C4" i="3" l="1"/>
  <c r="D4" i="3"/>
  <c r="E4" i="3"/>
  <c r="F4" i="3"/>
  <c r="G4" i="3"/>
  <c r="H4" i="3"/>
  <c r="B4" i="3"/>
</calcChain>
</file>

<file path=xl/sharedStrings.xml><?xml version="1.0" encoding="utf-8"?>
<sst xmlns="http://schemas.openxmlformats.org/spreadsheetml/2006/main" count="475" uniqueCount="85">
  <si>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</si>
  <si>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</si>
  <si>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</si>
  <si>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</si>
  <si>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</si>
  <si>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</si>
  <si>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</si>
  <si>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</si>
  <si>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</si>
  <si>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</si>
  <si>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</si>
  <si>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</si>
  <si>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</si>
  <si>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</si>
  <si>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</si>
  <si>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</si>
  <si>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</si>
  <si>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</si>
  <si>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</si>
  <si>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</si>
  <si>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</si>
  <si>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</si>
  <si>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</si>
  <si>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</si>
  <si>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</si>
  <si>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</si>
  <si>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</si>
  <si>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</si>
  <si>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</si>
  <si>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</si>
  <si>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</si>
  <si>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</si>
  <si>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</si>
  <si>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</si>
  <si>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</si>
  <si>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</si>
  <si>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</si>
  <si>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</si>
  <si>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</si>
  <si>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</si>
  <si>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</si>
  <si>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</si>
  <si>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</si>
  <si>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</si>
  <si>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Argentina</t>
  </si>
  <si>
    <t>Romania</t>
  </si>
  <si>
    <t>Singapore</t>
  </si>
  <si>
    <t>South Africa</t>
  </si>
  <si>
    <t>Chinese Taipei</t>
  </si>
  <si>
    <t>China</t>
  </si>
  <si>
    <t>R&amp;D personeel totaal per 1000 personen beroepsbevolking / Total R&amp;D personnel per thousand labour force</t>
  </si>
  <si>
    <t>Onderzoekers per 1000 beroepsbevolking / Total researchers per thousand labour force</t>
  </si>
  <si>
    <t>Overig R&amp;D-personeel per 1000 beroepsbevolking / Other R&amp;D personnel per thousand labour force</t>
  </si>
  <si>
    <t>..</t>
  </si>
  <si>
    <t>OESD/MSTI-web</t>
  </si>
  <si>
    <t>Bron / Source</t>
  </si>
  <si>
    <t>Bijgewerkt / Updated</t>
  </si>
  <si>
    <t>INHOUD / CONTENT</t>
  </si>
  <si>
    <t>September 2015 / September 2015</t>
  </si>
  <si>
    <t>Juni 2016 / June 2016</t>
  </si>
  <si>
    <t>Latvia</t>
  </si>
  <si>
    <t>Update met cijfers MSTI 2016-1 / updated with data from MSTI 2016-1</t>
  </si>
  <si>
    <t>Update met cijfers MSTI 2016-2 / updated with data from MSTI 2016-2</t>
  </si>
  <si>
    <t>Februari 2017/ February 2017</t>
  </si>
  <si>
    <t>September 2017/September 2017</t>
  </si>
  <si>
    <t>Update met cijfers MSTI 2017-1 / updated with data from MSTI 2017-1</t>
  </si>
  <si>
    <t>September 2018/September 2018</t>
  </si>
  <si>
    <t>Update met cijfers MSTI 2018-1/ updated with data from MSTI 2018-I</t>
  </si>
  <si>
    <t>Maart 2019/March 2019</t>
  </si>
  <si>
    <t>Update met cijfers MSTI 2018-2/ updated with data from MSTI 2018-2</t>
  </si>
  <si>
    <t/>
  </si>
  <si>
    <t>Lithuania</t>
  </si>
  <si>
    <t>Total OECD</t>
  </si>
  <si>
    <t>EU28 (OECD estimates)</t>
  </si>
  <si>
    <t>EU15 (OECD estimates)</t>
  </si>
  <si>
    <t>Russian Federation</t>
  </si>
  <si>
    <t>Augustus 2019/August 2019</t>
  </si>
  <si>
    <t>Update met cijfers MSTI 2019-I/ updated with data from MSTI 2019-I</t>
  </si>
  <si>
    <t>United States*</t>
  </si>
  <si>
    <t>*No data for the United States and OECD total because missing data for total R&amp;D personnel</t>
  </si>
  <si>
    <t>Mei 2020/May 2020</t>
  </si>
  <si>
    <t>Update met cijfers MSTI 2019-II/ updated with data from MSTI 2019-II</t>
  </si>
  <si>
    <t>Colombia</t>
  </si>
  <si>
    <t>Update met cijfers MSTI 2020-I/ updated with data from MSTI 2020-I</t>
  </si>
  <si>
    <t>Augustus 2020/August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</si>
</sst>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"/>
    <numFmt numFmtId="165" formatCode="0.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sz val="10"/>
      <name val="Courier"/>
      <family val="3"/>
    </font>
    <font>
      <sz val="9"/>
      <name val="Helvetica"/>
      <family val="2"/>
    </font>
    <font>
      <i/>
      <sz val="9"/>
      <name val="Helvetica"/>
    </font>
    <font>
      <b/>
      <sz val="9"/>
      <name val="Helvetica"/>
      <family val="2"/>
    </font>
    <font>
      <b/>
      <sz val="9"/>
      <name val="Helvetica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11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3" fillId="0" borderId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8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164" fontId="40" fillId="0" borderId="0"/>
    <xf numFmtId="164" fontId="40" fillId="0" borderId="0"/>
    <xf numFmtId="164" fontId="40" fillId="0" borderId="0"/>
    <xf numFmtId="164" fontId="40" fillId="0" borderId="0"/>
    <xf numFmtId="164" fontId="40" fillId="0" borderId="0"/>
    <xf numFmtId="164" fontId="40" fillId="0" borderId="0"/>
  </cellStyleXfs>
  <cellXfs count="57">
    <xf numFmtId="0" fontId="0" fillId="0" borderId="0" xfId="0"/>
    <xf numFmtId="0" fontId="22" fillId="0" borderId="0" xfId="0" applyFont="1"/>
    <xf numFmtId="0" fontId="21" fillId="0" borderId="0" xfId="0" applyFont="1" applyFill="1" applyAlignment="1">
      <alignment horizontal="right"/>
    </xf>
    <xf numFmtId="0" fontId="22" fillId="0" borderId="0" xfId="0" applyFont="1" applyFill="1"/>
    <xf numFmtId="15" fontId="22" fillId="0" borderId="0" xfId="0" quotePrefix="1" applyNumberFormat="1" applyFont="1"/>
    <xf numFmtId="0" fontId="22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22" fillId="0" borderId="0" xfId="0" applyFont="1" applyBorder="1"/>
    <xf numFmtId="0" fontId="22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22" fillId="0" borderId="0" xfId="0" applyFont="1" applyBorder="1" applyAlignment="1"/>
    <xf numFmtId="0" fontId="21" fillId="0" borderId="0" xfId="0" applyFont="1" applyBorder="1" applyAlignment="1"/>
    <xf numFmtId="0" fontId="22" fillId="0" borderId="0" xfId="0" quotePrefix="1" applyFont="1"/>
    <xf numFmtId="0" fontId="22" fillId="0" borderId="0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5" fontId="42" fillId="0" borderId="0" xfId="112" applyNumberFormat="1" applyFont="1"/>
    <xf numFmtId="165" fontId="41" fillId="0" borderId="0" xfId="113" applyNumberFormat="1" applyFont="1" applyAlignment="1" applyProtection="1">
      <alignment horizontal="right"/>
    </xf>
    <xf numFmtId="165" fontId="41" fillId="0" borderId="0" xfId="114" applyNumberFormat="1" applyFont="1" applyAlignment="1" applyProtection="1">
      <alignment horizontal="right"/>
    </xf>
    <xf numFmtId="165" fontId="43" fillId="0" borderId="0" xfId="114" applyNumberFormat="1" applyFont="1" applyAlignment="1" applyProtection="1">
      <alignment horizontal="right"/>
    </xf>
    <xf numFmtId="165" fontId="41" fillId="0" borderId="10" xfId="114" applyNumberFormat="1" applyFont="1" applyBorder="1" applyAlignment="1" applyProtection="1">
      <alignment horizontal="right"/>
    </xf>
    <xf numFmtId="165" fontId="41" fillId="0" borderId="0" xfId="111" applyNumberFormat="1" applyFont="1" applyAlignment="1">
      <alignment horizontal="right"/>
    </xf>
    <xf numFmtId="165" fontId="40" fillId="0" borderId="0" xfId="111" applyNumberFormat="1"/>
    <xf numFmtId="165" fontId="41" fillId="0" borderId="0" xfId="114" applyNumberFormat="1" applyFont="1" applyBorder="1" applyAlignment="1" applyProtection="1">
      <alignment horizontal="right"/>
    </xf>
    <xf numFmtId="165" fontId="43" fillId="0" borderId="10" xfId="111" applyNumberFormat="1" applyFont="1" applyBorder="1" applyAlignment="1" applyProtection="1">
      <alignment horizontal="right"/>
    </xf>
    <xf numFmtId="0" fontId="43" fillId="0" borderId="10" xfId="111" applyNumberFormat="1" applyFont="1" applyBorder="1" applyAlignment="1" applyProtection="1">
      <alignment horizontal="right"/>
    </xf>
    <xf numFmtId="165" fontId="41" fillId="0" borderId="0" xfId="111" applyNumberFormat="1" applyFont="1" applyFill="1" applyAlignment="1" applyProtection="1">
      <alignment horizontal="left"/>
    </xf>
    <xf numFmtId="165" fontId="41" fillId="0" borderId="0" xfId="111" applyNumberFormat="1" applyFont="1" applyAlignment="1" applyProtection="1">
      <alignment horizontal="left"/>
    </xf>
    <xf numFmtId="165" fontId="44" fillId="0" borderId="0" xfId="111" applyNumberFormat="1" applyFont="1" applyAlignment="1" applyProtection="1">
      <alignment horizontal="left"/>
    </xf>
    <xf numFmtId="165" fontId="41" fillId="0" borderId="0" xfId="111" applyNumberFormat="1" applyFont="1" applyBorder="1" applyAlignment="1" applyProtection="1">
      <alignment horizontal="left"/>
    </xf>
    <xf numFmtId="165" fontId="41" fillId="0" borderId="10" xfId="111" applyNumberFormat="1" applyFont="1" applyBorder="1" applyAlignment="1" applyProtection="1">
      <alignment horizontal="left"/>
    </xf>
    <xf numFmtId="165" fontId="41" fillId="0" borderId="0" xfId="111" applyNumberFormat="1" applyFont="1"/>
    <xf numFmtId="165" fontId="40" fillId="0" borderId="0" xfId="115" applyNumberFormat="1" applyFont="1" applyAlignment="1">
      <alignment horizontal="right"/>
    </xf>
    <xf numFmtId="165" fontId="41" fillId="0" borderId="0" xfId="111" applyNumberFormat="1" applyFont="1" applyAlignment="1" applyProtection="1">
      <alignment horizontal="right"/>
    </xf>
    <xf numFmtId="165" fontId="40" fillId="0" borderId="0" xfId="111" applyNumberFormat="1" applyAlignment="1">
      <alignment horizontal="right"/>
    </xf>
    <xf numFmtId="165" fontId="40" fillId="0" borderId="0" xfId="115" applyNumberFormat="1" applyFont="1"/>
    <xf numFmtId="164" fontId="41" fillId="0" borderId="0" xfId="116" applyFont="1" applyFill="1" applyAlignment="1" applyProtection="1">
      <alignment horizontal="left"/>
    </xf>
    <xf numFmtId="164" fontId="41" fillId="0" borderId="0" xfId="116" applyFont="1" applyAlignment="1" applyProtection="1">
      <alignment horizontal="left"/>
    </xf>
    <xf numFmtId="164" fontId="44" fillId="0" borderId="0" xfId="116" applyFont="1" applyAlignment="1" applyProtection="1">
      <alignment horizontal="left"/>
    </xf>
    <xf numFmtId="164" fontId="41" fillId="0" borderId="0" xfId="116" applyFont="1" applyBorder="1" applyAlignment="1" applyProtection="1">
      <alignment horizontal="left"/>
    </xf>
    <xf numFmtId="164" fontId="41" fillId="0" borderId="10" xfId="116" applyFont="1" applyBorder="1" applyAlignment="1" applyProtection="1">
      <alignment horizontal="left"/>
    </xf>
    <xf numFmtId="1" fontId="42" fillId="0" borderId="0" xfId="112" applyNumberFormat="1" applyFont="1"/>
    <xf numFmtId="164" fontId="41" fillId="0" borderId="0" xfId="116" applyFont="1"/>
    <xf numFmtId="164" fontId="40" fillId="0" borderId="0" xfId="116"/>
    <xf numFmtId="1" fontId="40" fillId="0" borderId="0" xfId="115" applyNumberFormat="1" applyFont="1" applyAlignment="1">
      <alignment horizontal="right"/>
    </xf>
    <xf numFmtId="164" fontId="41" fillId="0" borderId="0" xfId="116" applyFont="1" applyAlignment="1" applyProtection="1">
      <alignment horizontal="right"/>
    </xf>
    <xf numFmtId="164" fontId="43" fillId="0" borderId="10" xfId="116" applyFont="1" applyBorder="1" applyAlignment="1" applyProtection="1">
      <alignment horizontal="right"/>
    </xf>
    <xf numFmtId="164" fontId="41" fillId="0" borderId="0" xfId="116" applyFont="1" applyAlignment="1">
      <alignment horizontal="right"/>
    </xf>
    <xf numFmtId="164" fontId="40" fillId="0" borderId="0" xfId="116" applyAlignment="1">
      <alignment horizontal="right"/>
    </xf>
    <xf numFmtId="1" fontId="40" fillId="0" borderId="0" xfId="115" applyNumberFormat="1" applyFont="1"/>
    <xf numFmtId="0" fontId="43" fillId="0" borderId="10" xfId="116" applyNumberFormat="1" applyFont="1" applyBorder="1" applyAlignment="1" applyProtection="1">
      <alignment horizontal="right"/>
    </xf>
    <xf numFmtId="0" fontId="21" fillId="0" borderId="10" xfId="0" applyFont="1" applyFill="1" applyBorder="1" applyAlignment="1">
      <alignment horizontal="right"/>
    </xf>
    <xf numFmtId="0" fontId="22" fillId="0" borderId="0" xfId="0" applyFont="1" applyBorder="1"/>
    <xf numFmtId="0" fontId="22" fillId="0" borderId="0" xfId="0" applyFont="1" applyBorder="1"/>
    <xf numFmtId="0" fontId="22" fillId="0" borderId="0" xfId="0" applyFont="1" applyFill="1" applyBorder="1" applyAlignment="1">
      <alignment vertical="top" wrapText="1"/>
    </xf>
  </cellXfs>
  <cellStyles count="117">
    <cellStyle name="20% - Accent1" xfId="19" builtinId="30" customBuiltin="1"/>
    <cellStyle name="20% - Accent1 2" xfId="60"/>
    <cellStyle name="20% - Accent1 3" xfId="84"/>
    <cellStyle name="20% - Accent1 4" xfId="98"/>
    <cellStyle name="20% - Accent2" xfId="23" builtinId="34" customBuiltin="1"/>
    <cellStyle name="20% - Accent2 2" xfId="64"/>
    <cellStyle name="20% - Accent2 3" xfId="86"/>
    <cellStyle name="20% - Accent2 4" xfId="100"/>
    <cellStyle name="20% - Accent3" xfId="27" builtinId="38" customBuiltin="1"/>
    <cellStyle name="20% - Accent3 2" xfId="68"/>
    <cellStyle name="20% - Accent3 3" xfId="88"/>
    <cellStyle name="20% - Accent3 4" xfId="102"/>
    <cellStyle name="20% - Accent4" xfId="31" builtinId="42" customBuiltin="1"/>
    <cellStyle name="20% - Accent4 2" xfId="72"/>
    <cellStyle name="20% - Accent4 3" xfId="90"/>
    <cellStyle name="20% - Accent4 4" xfId="104"/>
    <cellStyle name="20% - Accent5" xfId="35" builtinId="46" customBuiltin="1"/>
    <cellStyle name="20% - Accent5 2" xfId="76"/>
    <cellStyle name="20% - Accent5 3" xfId="92"/>
    <cellStyle name="20% - Accent5 4" xfId="106"/>
    <cellStyle name="20% - Accent6" xfId="39" builtinId="50" customBuiltin="1"/>
    <cellStyle name="20% - Accent6 2" xfId="80"/>
    <cellStyle name="20% - Accent6 3" xfId="94"/>
    <cellStyle name="20% - Accent6 4" xfId="108"/>
    <cellStyle name="40% - Accent1" xfId="20" builtinId="31" customBuiltin="1"/>
    <cellStyle name="40% - Accent1 2" xfId="61"/>
    <cellStyle name="40% - Accent1 3" xfId="85"/>
    <cellStyle name="40% - Accent1 4" xfId="99"/>
    <cellStyle name="40% - Accent2" xfId="24" builtinId="35" customBuiltin="1"/>
    <cellStyle name="40% - Accent2 2" xfId="65"/>
    <cellStyle name="40% - Accent2 3" xfId="87"/>
    <cellStyle name="40% - Accent2 4" xfId="101"/>
    <cellStyle name="40% - Accent3" xfId="28" builtinId="39" customBuiltin="1"/>
    <cellStyle name="40% - Accent3 2" xfId="69"/>
    <cellStyle name="40% - Accent3 3" xfId="89"/>
    <cellStyle name="40% - Accent3 4" xfId="103"/>
    <cellStyle name="40% - Accent4" xfId="32" builtinId="43" customBuiltin="1"/>
    <cellStyle name="40% - Accent4 2" xfId="73"/>
    <cellStyle name="40% - Accent4 3" xfId="91"/>
    <cellStyle name="40% - Accent4 4" xfId="105"/>
    <cellStyle name="40% - Accent5" xfId="36" builtinId="47" customBuiltin="1"/>
    <cellStyle name="40% - Accent5 2" xfId="77"/>
    <cellStyle name="40% - Accent5 3" xfId="93"/>
    <cellStyle name="40% - Accent5 4" xfId="107"/>
    <cellStyle name="40% - Accent6" xfId="40" builtinId="51" customBuiltin="1"/>
    <cellStyle name="40% - Accent6 2" xfId="81"/>
    <cellStyle name="40% - Accent6 3" xfId="95"/>
    <cellStyle name="40% - Accent6 4" xfId="109"/>
    <cellStyle name="60% - Accent1" xfId="21" builtinId="32" customBuiltin="1"/>
    <cellStyle name="60% - Accent1 2" xfId="62"/>
    <cellStyle name="60% - Accent2" xfId="25" builtinId="36" customBuiltin="1"/>
    <cellStyle name="60% - Accent2 2" xfId="66"/>
    <cellStyle name="60% - Accent3" xfId="29" builtinId="40" customBuiltin="1"/>
    <cellStyle name="60% - Accent3 2" xfId="70"/>
    <cellStyle name="60% - Accent4" xfId="33" builtinId="44" customBuiltin="1"/>
    <cellStyle name="60% - Accent4 2" xfId="74"/>
    <cellStyle name="60% - Accent5" xfId="37" builtinId="48" customBuiltin="1"/>
    <cellStyle name="60% - Accent5 2" xfId="78"/>
    <cellStyle name="60% - Accent6" xfId="41" builtinId="52" customBuiltin="1"/>
    <cellStyle name="60% - Accent6 2" xfId="82"/>
    <cellStyle name="Accent1" xfId="18" builtinId="29" customBuiltin="1"/>
    <cellStyle name="Accent1 2" xfId="59"/>
    <cellStyle name="Accent2" xfId="22" builtinId="33" customBuiltin="1"/>
    <cellStyle name="Accent2 2" xfId="63"/>
    <cellStyle name="Accent3" xfId="26" builtinId="37" customBuiltin="1"/>
    <cellStyle name="Accent3 2" xfId="67"/>
    <cellStyle name="Accent4" xfId="30" builtinId="41" customBuiltin="1"/>
    <cellStyle name="Accent4 2" xfId="71"/>
    <cellStyle name="Accent5" xfId="34" builtinId="45" customBuiltin="1"/>
    <cellStyle name="Accent5 2" xfId="75"/>
    <cellStyle name="Accent6" xfId="38" builtinId="49" customBuiltin="1"/>
    <cellStyle name="Accent6 2" xfId="79"/>
    <cellStyle name="Bad" xfId="7" builtinId="27" customBuiltin="1"/>
    <cellStyle name="Bad 2" xfId="48"/>
    <cellStyle name="Calculation" xfId="11" builtinId="22" customBuiltin="1"/>
    <cellStyle name="Calculation 2" xfId="52"/>
    <cellStyle name="Check Cell" xfId="13" builtinId="23" customBuiltin="1"/>
    <cellStyle name="Check Cell 2" xfId="54"/>
    <cellStyle name="Explanatory Text" xfId="16" builtinId="53" customBuiltin="1"/>
    <cellStyle name="Explanatory Text 2" xfId="57"/>
    <cellStyle name="Good" xfId="6" builtinId="26" customBuiltin="1"/>
    <cellStyle name="Good 2" xfId="47"/>
    <cellStyle name="Heading 1" xfId="2" builtinId="16" customBuiltin="1"/>
    <cellStyle name="Heading 1 2" xfId="43"/>
    <cellStyle name="Heading 2" xfId="3" builtinId="17" customBuiltin="1"/>
    <cellStyle name="Heading 2 2" xfId="44"/>
    <cellStyle name="Heading 3" xfId="4" builtinId="18" customBuiltin="1"/>
    <cellStyle name="Heading 3 2" xfId="45"/>
    <cellStyle name="Heading 4" xfId="5" builtinId="19" customBuiltin="1"/>
    <cellStyle name="Heading 4 2" xfId="46"/>
    <cellStyle name="Input" xfId="9" builtinId="20" customBuiltin="1"/>
    <cellStyle name="Input 2" xfId="50"/>
    <cellStyle name="Linked Cell" xfId="12" builtinId="24" customBuiltin="1"/>
    <cellStyle name="Linked Cell 2" xfId="53"/>
    <cellStyle name="Neutral" xfId="8" builtinId="28" customBuiltin="1"/>
    <cellStyle name="Neutral 2" xfId="49"/>
    <cellStyle name="Normal" xfId="0" builtinId="0" customBuiltin="1"/>
    <cellStyle name="Normal 2" xfId="42"/>
    <cellStyle name="Normal 2 2" xfId="110"/>
    <cellStyle name="Normal_01-G_PPP" xfId="115"/>
    <cellStyle name="Normal_02-G_XGDP" xfId="113"/>
    <cellStyle name="Normal_08A-TP_RSXLF" xfId="111"/>
    <cellStyle name="Normal_10A-TP_TTXLF" xfId="116"/>
    <cellStyle name="Normal_22A-BH_RS" xfId="114"/>
    <cellStyle name="Normal_PI" xfId="112"/>
    <cellStyle name="Note" xfId="15" builtinId="10" customBuiltin="1"/>
    <cellStyle name="Note 2" xfId="56"/>
    <cellStyle name="Note 3" xfId="83"/>
    <cellStyle name="Note 4" xfId="97"/>
    <cellStyle name="Output" xfId="10" builtinId="21" customBuiltin="1"/>
    <cellStyle name="Output 2" xfId="51"/>
    <cellStyle name="Title" xfId="1" builtinId="15" customBuiltin="1"/>
    <cellStyle name="Title 2" xfId="96"/>
    <cellStyle name="Total" xfId="17" builtinId="25" customBuiltin="1"/>
    <cellStyle name="Total 2" xfId="58"/>
    <cellStyle name="Warning Text" xfId="14" builtinId="11" customBuiltin="1"/>
    <cellStyle name="Warning Text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B22" sqref="B22"/>
    </sheetView>
  </sheetViews>
  <sheetFormatPr defaultRowHeight="15"/>
  <cols>
    <col min="1" max="1" width="19.7109375" style="1" customWidth="1"/>
    <col min="2" max="16384" width="9.140625" style="1"/>
  </cols>
  <sheetData>
    <row r="1" spans="1:15">
      <c r="A1" s="15" t="s">
        <v>57</v>
      </c>
    </row>
    <row r="3" spans="1:15">
      <c r="A3" s="55" t="s">
        <v>50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>
      <c r="A4" s="11" t="s">
        <v>51</v>
      </c>
    </row>
    <row r="5" spans="1:15">
      <c r="A5" s="5" t="s">
        <v>52</v>
      </c>
    </row>
    <row r="9" spans="1:15">
      <c r="A9" s="1" t="s">
        <v>55</v>
      </c>
      <c r="B9" s="1" t="s">
        <v>54</v>
      </c>
    </row>
    <row r="13" spans="1:15">
      <c r="A13" s="1" t="s">
        <v>56</v>
      </c>
      <c r="B13" s="4" t="s">
        <v>58</v>
      </c>
    </row>
    <row r="14" spans="1:15">
      <c r="B14" s="13" t="s">
        <v>59</v>
      </c>
      <c r="F14" s="1" t="s">
        <v>61</v>
      </c>
    </row>
    <row r="15" spans="1:15">
      <c r="B15" s="1" t="s">
        <v>63</v>
      </c>
      <c r="F15" s="1" t="s">
        <v>62</v>
      </c>
    </row>
    <row r="16" spans="1:15">
      <c r="B16" s="1" t="s">
        <v>64</v>
      </c>
      <c r="F16" s="1" t="s">
        <v>65</v>
      </c>
    </row>
    <row r="17" spans="1:6">
      <c r="B17" s="1" t="s">
        <v>66</v>
      </c>
      <c r="F17" s="1" t="s">
        <v>67</v>
      </c>
    </row>
    <row r="18" spans="1:6" s="14" customFormat="1">
      <c r="A18" s="8"/>
      <c r="B18" s="14" t="s">
        <v>68</v>
      </c>
      <c r="F18" s="1" t="s">
        <v>69</v>
      </c>
    </row>
    <row r="19" spans="1:6" s="14" customFormat="1">
      <c r="A19" s="9"/>
      <c r="B19" s="8" t="s">
        <v>76</v>
      </c>
      <c r="C19" s="8"/>
      <c r="F19" s="1" t="s">
        <v>77</v>
      </c>
    </row>
    <row r="20" spans="1:6" s="14" customFormat="1">
      <c r="A20" s="16"/>
      <c r="B20" s="17" t="s">
        <v>80</v>
      </c>
      <c r="C20" s="1"/>
      <c r="D20" s="1"/>
      <c r="E20" s="1"/>
      <c r="F20" s="1" t="s">
        <v>81</v>
      </c>
    </row>
    <row r="21" spans="1:6" s="14" customFormat="1">
      <c r="A21" s="16"/>
      <c r="B21" s="17" t="s">
        <v>84</v>
      </c>
      <c r="C21" s="1"/>
      <c r="D21" s="1"/>
      <c r="E21" s="1"/>
      <c r="F21" s="1" t="s">
        <v>83</v>
      </c>
    </row>
    <row r="22" spans="1:6" s="14" customFormat="1">
      <c r="A22" s="16"/>
      <c r="B22" s="17"/>
      <c r="C22" s="1"/>
      <c r="D22" s="1"/>
      <c r="E22" s="1"/>
    </row>
    <row r="23" spans="1:6" s="14" customFormat="1">
      <c r="A23" s="16"/>
      <c r="B23" s="17"/>
      <c r="C23" s="1"/>
      <c r="D23" s="1"/>
      <c r="E23" s="1"/>
    </row>
    <row r="24" spans="1:6" s="14" customFormat="1">
      <c r="A24" s="16"/>
      <c r="B24" s="17"/>
      <c r="C24" s="1"/>
      <c r="D24" s="1"/>
      <c r="E24" s="1"/>
    </row>
    <row r="25" spans="1:6" s="14" customFormat="1">
      <c r="A25" s="16"/>
      <c r="B25" s="17"/>
      <c r="C25" s="1"/>
      <c r="D25" s="1"/>
      <c r="E25" s="1"/>
    </row>
    <row r="26" spans="1:6" s="14" customFormat="1">
      <c r="A26" s="16"/>
      <c r="B26" s="17"/>
      <c r="C26" s="1"/>
      <c r="D26" s="1"/>
      <c r="E26" s="1"/>
    </row>
    <row r="27" spans="1:6">
      <c r="A27" s="16"/>
      <c r="B27" s="17"/>
    </row>
  </sheetData>
  <mergeCells count="1">
    <mergeCell ref="A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&amp;L&amp;Z&amp;F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55"/>
  <sheetViews>
    <sheetView topLeftCell="A20" workbookViewId="0">
      <pane xSplit="1" topLeftCell="E1" activePane="topRight" state="frozen"/>
      <selection pane="topRight" activeCell="Q5" sqref="Q5:T53"/>
    </sheetView>
  </sheetViews>
  <sheetFormatPr defaultRowHeight="15"/>
  <cols>
    <col min="1" max="1" width="30" style="45" customWidth="1"/>
    <col min="2" max="12" width="13.7109375" style="50" customWidth="1"/>
    <col min="13" max="19" width="11" style="45"/>
    <col min="20" max="16384" width="9.140625" style="5"/>
  </cols>
  <sheetData>
    <row r="1" spans="1:20 16384:16384">
      <c r="A1" s="46"/>
      <c r="B1" s="46"/>
      <c r="C1" s="46"/>
      <c r="D1" s="46"/>
      <c r="E1" s="46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0 16384:16384">
      <c r="A2" s="12" t="s">
        <v>50</v>
      </c>
      <c r="B2" s="46"/>
      <c r="C2" s="46"/>
      <c r="D2" s="46"/>
      <c r="E2" s="46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0 16384:16384">
      <c r="A3" s="47"/>
      <c r="B3" s="47"/>
      <c r="C3" s="47"/>
      <c r="D3" s="56"/>
      <c r="E3" s="56"/>
      <c r="F3" s="56"/>
      <c r="G3" s="56"/>
      <c r="H3" s="47" t="s">
        <v>70</v>
      </c>
      <c r="I3" s="47" t="s">
        <v>70</v>
      </c>
      <c r="J3" s="47" t="s">
        <v>70</v>
      </c>
      <c r="K3" s="47" t="s">
        <v>70</v>
      </c>
      <c r="L3" s="47" t="s">
        <v>70</v>
      </c>
    </row>
    <row r="4" spans="1:20 16384:16384" s="6" customFormat="1">
      <c r="A4" s="48"/>
      <c r="B4" s="48" t="s">
        <v>0</v>
      </c>
      <c r="C4" s="48" t="s">
        <v>1</v>
      </c>
      <c r="D4" s="48" t="s">
        <v>2</v>
      </c>
      <c r="E4" s="48" t="s">
        <v>3</v>
      </c>
      <c r="F4" s="48" t="s">
        <v>4</v>
      </c>
      <c r="G4" s="48" t="s">
        <v>5</v>
      </c>
      <c r="H4" s="48" t="s">
        <v>6</v>
      </c>
      <c r="I4" s="48" t="s">
        <v>7</v>
      </c>
      <c r="J4" s="48" t="s">
        <v>8</v>
      </c>
      <c r="K4" s="48" t="s">
        <v>9</v>
      </c>
      <c r="L4" s="52">
        <v>2010</v>
      </c>
      <c r="M4" s="52">
        <v>2011</v>
      </c>
      <c r="N4" s="52">
        <v>2012</v>
      </c>
      <c r="O4" s="52">
        <v>2013</v>
      </c>
      <c r="P4" s="52">
        <v>2014</v>
      </c>
      <c r="Q4" s="52">
        <v>2015</v>
      </c>
      <c r="R4" s="52">
        <v>2016</v>
      </c>
      <c r="S4" s="52">
        <v>2017</v>
      </c>
      <c r="T4" s="52">
        <v>2018</v>
      </c>
    </row>
    <row r="5" spans="1:20 16384:16384">
      <c r="A5" s="38" t="s">
        <v>10</v>
      </c>
      <c r="B5" s="19">
        <v>10.013279217140585</v>
      </c>
      <c r="C5" s="19" t="s">
        <v>53</v>
      </c>
      <c r="D5" s="19">
        <v>10.867024837210735</v>
      </c>
      <c r="E5" s="19" t="s">
        <v>53</v>
      </c>
      <c r="F5" s="19">
        <v>11.441603310890804</v>
      </c>
      <c r="G5" s="19" t="s">
        <v>53</v>
      </c>
      <c r="H5" s="19">
        <v>11.85933877226249</v>
      </c>
      <c r="I5" s="19" t="s">
        <v>53</v>
      </c>
      <c r="J5" s="19">
        <v>12.211845145117675</v>
      </c>
      <c r="K5" s="19" t="s">
        <v>53</v>
      </c>
      <c r="L5" s="19">
        <v>12.647070483794405</v>
      </c>
      <c r="M5" s="19" t="s">
        <v>53</v>
      </c>
      <c r="N5" s="19" t="s">
        <v>53</v>
      </c>
      <c r="O5" s="19" t="s">
        <v>53</v>
      </c>
      <c r="P5" s="19" t="s">
        <v>53</v>
      </c>
      <c r="Q5" s="19" t="s">
        <v>53</v>
      </c>
      <c r="R5" s="19" t="s">
        <v>53</v>
      </c>
      <c r="S5" s="19" t="s">
        <v>53</v>
      </c>
      <c r="T5" s="19" t="s">
        <v>53</v>
      </c>
    </row>
    <row r="6" spans="1:20 16384:16384">
      <c r="A6" s="39" t="s">
        <v>11</v>
      </c>
      <c r="B6" s="19" t="s">
        <v>53</v>
      </c>
      <c r="C6" s="19" t="s">
        <v>53</v>
      </c>
      <c r="D6" s="19">
        <v>9.9261282434616955</v>
      </c>
      <c r="E6" s="19" t="s">
        <v>53</v>
      </c>
      <c r="F6" s="19">
        <v>11.025500258042612</v>
      </c>
      <c r="G6" s="19">
        <v>11.993216041832209</v>
      </c>
      <c r="H6" s="19">
        <v>12.228697483470068</v>
      </c>
      <c r="I6" s="19">
        <v>12.912665697444639</v>
      </c>
      <c r="J6" s="19">
        <v>13.925091474143457</v>
      </c>
      <c r="K6" s="19">
        <v>13.420785944909722</v>
      </c>
      <c r="L6" s="19">
        <v>14.199170900811316</v>
      </c>
      <c r="M6" s="19">
        <v>14.405448322570964</v>
      </c>
      <c r="N6" s="19">
        <v>15.159792580446062</v>
      </c>
      <c r="O6" s="19">
        <v>15.263772551434018</v>
      </c>
      <c r="P6" s="19">
        <v>16.095294239031375</v>
      </c>
      <c r="Q6" s="19">
        <v>16.659744162929293</v>
      </c>
      <c r="R6" s="19">
        <v>17.31379554191918</v>
      </c>
      <c r="S6" s="19">
        <v>17.223447091319844</v>
      </c>
      <c r="T6" s="19">
        <v>17.988335984246003</v>
      </c>
    </row>
    <row r="7" spans="1:20 16384:16384">
      <c r="A7" s="39" t="s">
        <v>12</v>
      </c>
      <c r="B7" s="19">
        <v>12.132480237462223</v>
      </c>
      <c r="C7" s="19">
        <v>12.88111007459422</v>
      </c>
      <c r="D7" s="19">
        <v>11.825429859151731</v>
      </c>
      <c r="E7" s="19">
        <v>11.783540604099487</v>
      </c>
      <c r="F7" s="19">
        <v>11.561607275141055</v>
      </c>
      <c r="G7" s="19">
        <v>11.56926299040166</v>
      </c>
      <c r="H7" s="19">
        <v>11.988670554312273</v>
      </c>
      <c r="I7" s="19">
        <v>12.245851646842581</v>
      </c>
      <c r="J7" s="19">
        <v>12.234550372202245</v>
      </c>
      <c r="K7" s="19">
        <v>12.448374571486587</v>
      </c>
      <c r="L7" s="19">
        <v>12.273684943149314</v>
      </c>
      <c r="M7" s="19">
        <v>12.952028212087336</v>
      </c>
      <c r="N7" s="19">
        <v>13.693532113897701</v>
      </c>
      <c r="O7" s="19">
        <v>13.724881561173113</v>
      </c>
      <c r="P7" s="19">
        <v>14.655606829096035</v>
      </c>
      <c r="Q7" s="19">
        <v>16.788668947892756</v>
      </c>
      <c r="R7" s="19">
        <v>16.920263506865723</v>
      </c>
      <c r="S7" s="19">
        <v>17.402117226139115</v>
      </c>
      <c r="T7" s="19">
        <v>18.274705735816156</v>
      </c>
    </row>
    <row r="8" spans="1:20 16384:16384">
      <c r="A8" s="39" t="s">
        <v>13</v>
      </c>
      <c r="B8" s="19">
        <v>10.562994924177145</v>
      </c>
      <c r="C8" s="19">
        <v>11.096591999900912</v>
      </c>
      <c r="D8" s="19">
        <v>11.028522247834802</v>
      </c>
      <c r="E8" s="19">
        <v>11.552036518506318</v>
      </c>
      <c r="F8" s="19">
        <v>12.234707342452056</v>
      </c>
      <c r="G8" s="19">
        <v>12.597830722592988</v>
      </c>
      <c r="H8" s="19">
        <v>13.04169584749671</v>
      </c>
      <c r="I8" s="19">
        <v>13.884064930786284</v>
      </c>
      <c r="J8" s="19">
        <v>14.113280175969205</v>
      </c>
      <c r="K8" s="19">
        <v>12.927391261616416</v>
      </c>
      <c r="L8" s="19">
        <v>12.586272074310093</v>
      </c>
      <c r="M8" s="19">
        <v>12.839765168016182</v>
      </c>
      <c r="N8" s="19">
        <v>12.25046622022548</v>
      </c>
      <c r="O8" s="19">
        <v>12.192134343281005</v>
      </c>
      <c r="P8" s="19">
        <v>12.32301334597927</v>
      </c>
      <c r="Q8" s="19">
        <v>13.409261781202753</v>
      </c>
      <c r="R8" s="19">
        <v>12.387117051455389</v>
      </c>
      <c r="S8" s="19">
        <v>12.191065128699105</v>
      </c>
      <c r="T8" s="19" t="s">
        <v>53</v>
      </c>
    </row>
    <row r="9" spans="1:20 16384:16384">
      <c r="A9" s="39" t="s">
        <v>14</v>
      </c>
      <c r="B9" s="19" t="s">
        <v>53</v>
      </c>
      <c r="C9" s="19" t="s">
        <v>53</v>
      </c>
      <c r="D9" s="19" t="s">
        <v>53</v>
      </c>
      <c r="E9" s="19" t="s">
        <v>53</v>
      </c>
      <c r="F9" s="19" t="s">
        <v>53</v>
      </c>
      <c r="G9" s="19" t="s">
        <v>53</v>
      </c>
      <c r="H9" s="19" t="s">
        <v>53</v>
      </c>
      <c r="I9" s="19">
        <v>1.5874610310068429</v>
      </c>
      <c r="J9" s="19">
        <v>1.7452706869359988</v>
      </c>
      <c r="K9" s="19">
        <v>1.4288752186766458</v>
      </c>
      <c r="L9" s="19">
        <v>1.4802968674447603</v>
      </c>
      <c r="M9" s="19">
        <v>1.6191706723100638</v>
      </c>
      <c r="N9" s="19">
        <v>1.7952608263648122</v>
      </c>
      <c r="O9" s="19">
        <v>1.5981474748074376</v>
      </c>
      <c r="P9" s="19">
        <v>1.8816803368387796</v>
      </c>
      <c r="Q9" s="19">
        <v>1.9054662163984368</v>
      </c>
      <c r="R9" s="19">
        <v>2.0482398956880621</v>
      </c>
      <c r="S9" s="19">
        <v>2.0062522260083928</v>
      </c>
      <c r="T9" s="19">
        <v>1.8581105550767152</v>
      </c>
    </row>
    <row r="10" spans="1:20 16384:16384">
      <c r="A10" s="39" t="s">
        <v>82</v>
      </c>
      <c r="B10" s="19" t="s">
        <v>53</v>
      </c>
      <c r="C10" s="19" t="s">
        <v>53</v>
      </c>
      <c r="D10" s="19" t="s">
        <v>53</v>
      </c>
      <c r="E10" s="19" t="s">
        <v>53</v>
      </c>
      <c r="F10" s="19" t="s">
        <v>53</v>
      </c>
      <c r="G10" s="19" t="s">
        <v>53</v>
      </c>
      <c r="H10" s="19" t="s">
        <v>53</v>
      </c>
      <c r="I10" s="19" t="s">
        <v>53</v>
      </c>
      <c r="J10" s="19" t="s">
        <v>53</v>
      </c>
      <c r="K10" s="19" t="s">
        <v>53</v>
      </c>
      <c r="L10" s="19" t="s">
        <v>53</v>
      </c>
      <c r="M10" s="19" t="s">
        <v>53</v>
      </c>
      <c r="N10" s="19" t="s">
        <v>53</v>
      </c>
      <c r="O10" s="19" t="s">
        <v>53</v>
      </c>
      <c r="P10" s="19" t="s">
        <v>53</v>
      </c>
      <c r="Q10" s="19" t="s">
        <v>53</v>
      </c>
      <c r="R10" s="19" t="s">
        <v>53</v>
      </c>
      <c r="S10" s="19" t="s">
        <v>53</v>
      </c>
      <c r="T10" s="19" t="s">
        <v>53</v>
      </c>
      <c r="XFD10" s="19" t="s">
        <v>53</v>
      </c>
    </row>
    <row r="11" spans="1:20 16384:16384">
      <c r="A11" s="39" t="s">
        <v>15</v>
      </c>
      <c r="B11" s="19">
        <v>4.6659209363704184</v>
      </c>
      <c r="C11" s="19">
        <v>5.0485680991912032</v>
      </c>
      <c r="D11" s="19">
        <v>5.0322582085137233</v>
      </c>
      <c r="E11" s="19">
        <v>5.4472344548982665</v>
      </c>
      <c r="F11" s="19">
        <v>5.6045077285663565</v>
      </c>
      <c r="G11" s="19">
        <v>8.3821045312426463</v>
      </c>
      <c r="H11" s="19">
        <v>9.1798095497275209</v>
      </c>
      <c r="I11" s="19">
        <v>9.4629620486408914</v>
      </c>
      <c r="J11" s="19">
        <v>9.7103743204198416</v>
      </c>
      <c r="K11" s="19">
        <v>9.6398831063533379</v>
      </c>
      <c r="L11" s="19">
        <v>9.9241636748949826</v>
      </c>
      <c r="M11" s="19">
        <v>10.593553753230323</v>
      </c>
      <c r="N11" s="19">
        <v>11.476135571986815</v>
      </c>
      <c r="O11" s="19">
        <v>11.680285377852694</v>
      </c>
      <c r="P11" s="19">
        <v>12.164004512016948</v>
      </c>
      <c r="Q11" s="19">
        <v>12.820246103128325</v>
      </c>
      <c r="R11" s="19">
        <v>12.496054953111532</v>
      </c>
      <c r="S11" s="19">
        <v>13.044229835726734</v>
      </c>
      <c r="T11" s="19">
        <v>13.836816166945084</v>
      </c>
    </row>
    <row r="12" spans="1:20 16384:16384">
      <c r="A12" s="39" t="s">
        <v>16</v>
      </c>
      <c r="B12" s="19">
        <v>13.117452583956847</v>
      </c>
      <c r="C12" s="19">
        <v>13.936556735606484</v>
      </c>
      <c r="D12" s="19">
        <v>14.663715896123655</v>
      </c>
      <c r="E12" s="19">
        <v>14.417937534825699</v>
      </c>
      <c r="F12" s="19">
        <v>14.600468871293225</v>
      </c>
      <c r="G12" s="19">
        <v>14.89676944041096</v>
      </c>
      <c r="H12" s="19">
        <v>15.227745783991042</v>
      </c>
      <c r="I12" s="19">
        <v>15.948682196905288</v>
      </c>
      <c r="J12" s="19">
        <v>19.639569422097079</v>
      </c>
      <c r="K12" s="19">
        <v>18.799125903513197</v>
      </c>
      <c r="L12" s="19">
        <v>19.178735943639072</v>
      </c>
      <c r="M12" s="19">
        <v>19.513062925688725</v>
      </c>
      <c r="N12" s="19">
        <v>19.677239036968299</v>
      </c>
      <c r="O12" s="19">
        <v>19.827474858810298</v>
      </c>
      <c r="P12" s="19">
        <v>19.932589039109729</v>
      </c>
      <c r="Q12" s="19">
        <v>21.294818872265022</v>
      </c>
      <c r="R12" s="19">
        <v>21.852963303402941</v>
      </c>
      <c r="S12" s="19">
        <v>21.64450013125035</v>
      </c>
      <c r="T12" s="19">
        <v>21.796755070560796</v>
      </c>
    </row>
    <row r="13" spans="1:20 16384:16384">
      <c r="A13" s="39" t="s">
        <v>17</v>
      </c>
      <c r="B13" s="19">
        <v>5.3900915298561678</v>
      </c>
      <c r="C13" s="19">
        <v>5.4307556600999698</v>
      </c>
      <c r="D13" s="19">
        <v>6.1959783913565429</v>
      </c>
      <c r="E13" s="19">
        <v>6.1419890321624422</v>
      </c>
      <c r="F13" s="19">
        <v>7.0440345135376372</v>
      </c>
      <c r="G13" s="19">
        <v>6.4978400119171758</v>
      </c>
      <c r="H13" s="19">
        <v>6.8304278922345478</v>
      </c>
      <c r="I13" s="19">
        <v>7.2419284783552911</v>
      </c>
      <c r="J13" s="19">
        <v>7.3085213392728843</v>
      </c>
      <c r="K13" s="19">
        <v>7.8786999419616945</v>
      </c>
      <c r="L13" s="19">
        <v>7.7137845344247911</v>
      </c>
      <c r="M13" s="19">
        <v>8.2920469361147333</v>
      </c>
      <c r="N13" s="19">
        <v>8.5200814901047721</v>
      </c>
      <c r="O13" s="19">
        <v>8.579379027533685</v>
      </c>
      <c r="P13" s="19">
        <v>8.5503692047034701</v>
      </c>
      <c r="Q13" s="19">
        <v>9.0480012843152995</v>
      </c>
      <c r="R13" s="19">
        <v>9.2396350248119088</v>
      </c>
      <c r="S13" s="19">
        <v>9.5469530684047061</v>
      </c>
      <c r="T13" s="19">
        <v>9.6380947969239816</v>
      </c>
    </row>
    <row r="14" spans="1:20 16384:16384">
      <c r="A14" s="39" t="s">
        <v>18</v>
      </c>
      <c r="B14" s="19">
        <v>20.163428392425924</v>
      </c>
      <c r="C14" s="19">
        <v>20.342081060807978</v>
      </c>
      <c r="D14" s="19">
        <v>20.929362487452469</v>
      </c>
      <c r="E14" s="19">
        <v>21.833944113605131</v>
      </c>
      <c r="F14" s="19">
        <v>22.28468703513937</v>
      </c>
      <c r="G14" s="19">
        <v>21.761201045815977</v>
      </c>
      <c r="H14" s="19">
        <v>21.819113333333334</v>
      </c>
      <c r="I14" s="19">
        <v>20.869376771799629</v>
      </c>
      <c r="J14" s="19">
        <v>20.79915095377843</v>
      </c>
      <c r="K14" s="19">
        <v>20.781694180874723</v>
      </c>
      <c r="L14" s="19">
        <v>20.779555353159854</v>
      </c>
      <c r="M14" s="19">
        <v>20.172350721420646</v>
      </c>
      <c r="N14" s="19">
        <v>19.94340073800738</v>
      </c>
      <c r="O14" s="19">
        <v>19.655695732838588</v>
      </c>
      <c r="P14" s="19">
        <v>19.314635050018524</v>
      </c>
      <c r="Q14" s="19">
        <v>20.113893215127192</v>
      </c>
      <c r="R14" s="19">
        <v>18.846578717317016</v>
      </c>
      <c r="S14" s="19">
        <v>19.267953861540882</v>
      </c>
      <c r="T14" s="19">
        <v>19.184695834350897</v>
      </c>
    </row>
    <row r="15" spans="1:20 16384:16384">
      <c r="A15" s="39" t="s">
        <v>19</v>
      </c>
      <c r="B15" s="19">
        <v>12.100374191728216</v>
      </c>
      <c r="C15" s="19">
        <v>12.207719756809592</v>
      </c>
      <c r="D15" s="19">
        <v>12.331782569877198</v>
      </c>
      <c r="E15" s="19">
        <v>12.329866978567249</v>
      </c>
      <c r="F15" s="19">
        <v>12.609423560770036</v>
      </c>
      <c r="G15" s="19">
        <v>12.443463211364342</v>
      </c>
      <c r="H15" s="19">
        <v>12.899217649740846</v>
      </c>
      <c r="I15" s="19">
        <v>13.157844365521676</v>
      </c>
      <c r="J15" s="19">
        <v>13.430836032395874</v>
      </c>
      <c r="K15" s="19">
        <v>13.609109235428337</v>
      </c>
      <c r="L15" s="19">
        <v>13.833295690728781</v>
      </c>
      <c r="M15" s="19">
        <v>13.908785639459991</v>
      </c>
      <c r="N15" s="19">
        <v>14.097712322542478</v>
      </c>
      <c r="O15" s="19">
        <v>14.173274811611664</v>
      </c>
      <c r="P15" s="19">
        <v>14.399634374676795</v>
      </c>
      <c r="Q15" s="19">
        <v>15.649041130298272</v>
      </c>
      <c r="R15" s="19">
        <v>15.679798309573041</v>
      </c>
      <c r="S15" s="19">
        <v>15.857661087565548</v>
      </c>
      <c r="T15" s="19">
        <v>16.05687557800384</v>
      </c>
    </row>
    <row r="16" spans="1:20 16384:16384">
      <c r="A16" s="39" t="s">
        <v>20</v>
      </c>
      <c r="B16" s="19">
        <v>12.261503048086409</v>
      </c>
      <c r="C16" s="19">
        <v>12.110215189235499</v>
      </c>
      <c r="D16" s="19">
        <v>12.108776266996292</v>
      </c>
      <c r="E16" s="19">
        <v>11.960741134482497</v>
      </c>
      <c r="F16" s="19">
        <v>11.783543606688696</v>
      </c>
      <c r="G16" s="19">
        <v>11.612539093041439</v>
      </c>
      <c r="H16" s="19">
        <v>11.777619541866809</v>
      </c>
      <c r="I16" s="19">
        <v>12.177206059148833</v>
      </c>
      <c r="J16" s="19">
        <v>12.560997108717038</v>
      </c>
      <c r="K16" s="19">
        <v>12.829442605338258</v>
      </c>
      <c r="L16" s="19">
        <v>13.163870729776413</v>
      </c>
      <c r="M16" s="19">
        <v>13.96347034186374</v>
      </c>
      <c r="N16" s="19">
        <v>14.305850471812244</v>
      </c>
      <c r="O16" s="19">
        <v>14.117838210251122</v>
      </c>
      <c r="P16" s="19">
        <v>14.430345945688195</v>
      </c>
      <c r="Q16" s="19">
        <v>14.853578219934141</v>
      </c>
      <c r="R16" s="19">
        <v>15.070301225518268</v>
      </c>
      <c r="S16" s="19">
        <v>15.511412945217863</v>
      </c>
      <c r="T16" s="19">
        <v>15.777938912917467</v>
      </c>
    </row>
    <row r="17" spans="1:20">
      <c r="A17" s="39" t="s">
        <v>21</v>
      </c>
      <c r="B17" s="19" t="s">
        <v>53</v>
      </c>
      <c r="C17" s="19">
        <v>6.4080701136973151</v>
      </c>
      <c r="D17" s="19" t="s">
        <v>53</v>
      </c>
      <c r="E17" s="19">
        <v>6.608091524009315</v>
      </c>
      <c r="F17" s="19" t="s">
        <v>53</v>
      </c>
      <c r="G17" s="19">
        <v>6.8057039332390206</v>
      </c>
      <c r="H17" s="19">
        <v>7.0672016124072758</v>
      </c>
      <c r="I17" s="19">
        <v>7.133424017388557</v>
      </c>
      <c r="J17" s="19" t="s">
        <v>53</v>
      </c>
      <c r="K17" s="19" t="s">
        <v>53</v>
      </c>
      <c r="L17" s="19" t="s">
        <v>53</v>
      </c>
      <c r="M17" s="19">
        <v>7.472606304425276</v>
      </c>
      <c r="N17" s="19">
        <v>7.6357240435040721</v>
      </c>
      <c r="O17" s="19">
        <v>8.6754274892518115</v>
      </c>
      <c r="P17" s="19">
        <v>8.9882616850005039</v>
      </c>
      <c r="Q17" s="19">
        <v>12.21887579846655</v>
      </c>
      <c r="R17" s="19">
        <v>10.235046031990947</v>
      </c>
      <c r="S17" s="19">
        <v>11.409896678807527</v>
      </c>
      <c r="T17" s="19">
        <v>12.053668536174259</v>
      </c>
    </row>
    <row r="18" spans="1:20">
      <c r="A18" s="39" t="s">
        <v>22</v>
      </c>
      <c r="B18" s="19">
        <v>5.7121359223300967</v>
      </c>
      <c r="C18" s="19">
        <v>5.5928815212091658</v>
      </c>
      <c r="D18" s="19">
        <v>5.767153284671533</v>
      </c>
      <c r="E18" s="19">
        <v>5.5955352856457035</v>
      </c>
      <c r="F18" s="19">
        <v>5.4962677582470505</v>
      </c>
      <c r="G18" s="19">
        <v>5.5265160523186685</v>
      </c>
      <c r="H18" s="19">
        <v>6.1157161022935993</v>
      </c>
      <c r="I18" s="19">
        <v>6.1588476780332684</v>
      </c>
      <c r="J18" s="19">
        <v>6.564221721841613</v>
      </c>
      <c r="K18" s="19">
        <v>7.1526310735548293</v>
      </c>
      <c r="L18" s="19">
        <v>7.4920272264267691</v>
      </c>
      <c r="M18" s="19">
        <v>8.0378698224852076</v>
      </c>
      <c r="N18" s="19">
        <v>8.3089945121384066</v>
      </c>
      <c r="O18" s="19">
        <v>8.8058978263879268</v>
      </c>
      <c r="P18" s="19">
        <v>8.3996759748880532</v>
      </c>
      <c r="Q18" s="19">
        <v>8.5436553730519282</v>
      </c>
      <c r="R18" s="19">
        <v>7.9940763753211819</v>
      </c>
      <c r="S18" s="19">
        <v>8.8685590148950642</v>
      </c>
      <c r="T18" s="19">
        <v>11.711728700356833</v>
      </c>
    </row>
    <row r="19" spans="1:20">
      <c r="A19" s="39" t="s">
        <v>23</v>
      </c>
      <c r="B19" s="19" t="s">
        <v>53</v>
      </c>
      <c r="C19" s="19">
        <v>17.824988784483871</v>
      </c>
      <c r="D19" s="19">
        <v>17.266448140054571</v>
      </c>
      <c r="E19" s="19">
        <v>18.106194084654661</v>
      </c>
      <c r="F19" s="19" t="s">
        <v>53</v>
      </c>
      <c r="G19" s="19">
        <v>19.481922897798878</v>
      </c>
      <c r="H19" s="19">
        <v>19.554600591594664</v>
      </c>
      <c r="I19" s="19">
        <v>16.436312134208837</v>
      </c>
      <c r="J19" s="19">
        <v>16.930878230246385</v>
      </c>
      <c r="K19" s="19">
        <v>18.781783572771808</v>
      </c>
      <c r="L19" s="19" t="s">
        <v>53</v>
      </c>
      <c r="M19" s="19">
        <v>18.012547432821783</v>
      </c>
      <c r="N19" s="19" t="s">
        <v>53</v>
      </c>
      <c r="O19" s="19">
        <v>14.796915775668584</v>
      </c>
      <c r="P19" s="19" t="s">
        <v>53</v>
      </c>
      <c r="Q19" s="19">
        <v>16.011540555253131</v>
      </c>
      <c r="R19" s="19" t="s">
        <v>53</v>
      </c>
      <c r="S19" s="19">
        <v>15.968410007179545</v>
      </c>
      <c r="T19" s="19" t="s">
        <v>53</v>
      </c>
    </row>
    <row r="20" spans="1:20">
      <c r="A20" s="39" t="s">
        <v>24</v>
      </c>
      <c r="B20" s="19">
        <v>7.2256822556901819</v>
      </c>
      <c r="C20" s="19">
        <v>7.365597345132743</v>
      </c>
      <c r="D20" s="19">
        <v>7.3364662669475509</v>
      </c>
      <c r="E20" s="19">
        <v>7.6556291390728477</v>
      </c>
      <c r="F20" s="19">
        <v>8.0953116950025752</v>
      </c>
      <c r="G20" s="19">
        <v>8.1753612539799168</v>
      </c>
      <c r="H20" s="19">
        <v>8.1739374912140956</v>
      </c>
      <c r="I20" s="19">
        <v>8.092797290069532</v>
      </c>
      <c r="J20" s="19">
        <v>8.7863758065224058</v>
      </c>
      <c r="K20" s="19">
        <v>8.7620614522655522</v>
      </c>
      <c r="L20" s="19">
        <v>8.9698458179833551</v>
      </c>
      <c r="M20" s="19">
        <v>9.9100380961123609</v>
      </c>
      <c r="N20" s="19">
        <v>13.563058681858182</v>
      </c>
      <c r="O20" s="19">
        <v>14.679871027176416</v>
      </c>
      <c r="P20" s="19">
        <v>15.534529938314551</v>
      </c>
      <c r="Q20" s="19">
        <v>17.264616142474402</v>
      </c>
      <c r="R20" s="19">
        <v>16.805006233347186</v>
      </c>
      <c r="S20" s="19">
        <v>17.08132973599308</v>
      </c>
      <c r="T20" s="19">
        <v>16.476318499608581</v>
      </c>
    </row>
    <row r="21" spans="1:20">
      <c r="A21" s="39" t="s">
        <v>25</v>
      </c>
      <c r="B21" s="19" t="s">
        <v>53</v>
      </c>
      <c r="C21" s="19" t="s">
        <v>53</v>
      </c>
      <c r="D21" s="19" t="s">
        <v>53</v>
      </c>
      <c r="E21" s="19" t="s">
        <v>53</v>
      </c>
      <c r="F21" s="19" t="s">
        <v>53</v>
      </c>
      <c r="G21" s="19" t="s">
        <v>53</v>
      </c>
      <c r="H21" s="19" t="s">
        <v>53</v>
      </c>
      <c r="I21" s="19" t="s">
        <v>53</v>
      </c>
      <c r="J21" s="19" t="s">
        <v>53</v>
      </c>
      <c r="K21" s="19" t="s">
        <v>53</v>
      </c>
      <c r="L21" s="19" t="s">
        <v>53</v>
      </c>
      <c r="M21" s="19">
        <v>20.102350680160509</v>
      </c>
      <c r="N21" s="19">
        <v>21.379185251064918</v>
      </c>
      <c r="O21" s="19" t="s">
        <v>53</v>
      </c>
      <c r="P21" s="19" t="s">
        <v>53</v>
      </c>
      <c r="Q21" s="19" t="s">
        <v>53</v>
      </c>
      <c r="R21" s="19" t="s">
        <v>53</v>
      </c>
      <c r="S21" s="19" t="s">
        <v>53</v>
      </c>
      <c r="T21" s="19" t="s">
        <v>53</v>
      </c>
    </row>
    <row r="22" spans="1:20">
      <c r="A22" s="39" t="s">
        <v>26</v>
      </c>
      <c r="B22" s="19">
        <v>6.326559865092749</v>
      </c>
      <c r="C22" s="19">
        <v>6.4392703234174302</v>
      </c>
      <c r="D22" s="19">
        <v>6.8101723064147812</v>
      </c>
      <c r="E22" s="19">
        <v>6.6788196450680966</v>
      </c>
      <c r="F22" s="19">
        <v>6.7481592924060285</v>
      </c>
      <c r="G22" s="19">
        <v>7.2164993877730454</v>
      </c>
      <c r="H22" s="19">
        <v>7.8651204415488953</v>
      </c>
      <c r="I22" s="19">
        <v>8.5486560031198788</v>
      </c>
      <c r="J22" s="19">
        <v>8.9322561598897074</v>
      </c>
      <c r="K22" s="19">
        <v>9.2064246063669106</v>
      </c>
      <c r="L22" s="19">
        <v>9.1785195770824615</v>
      </c>
      <c r="M22" s="19">
        <v>9.2497257248330076</v>
      </c>
      <c r="N22" s="19">
        <v>9.5094161469062009</v>
      </c>
      <c r="O22" s="19">
        <v>9.7692725727367673</v>
      </c>
      <c r="P22" s="19">
        <v>9.7772973966138412</v>
      </c>
      <c r="Q22" s="19">
        <v>10.57125492531469</v>
      </c>
      <c r="R22" s="19">
        <v>11.672240398894107</v>
      </c>
      <c r="S22" s="19">
        <v>12.635221952160647</v>
      </c>
      <c r="T22" s="19">
        <v>13.639993212928582</v>
      </c>
    </row>
    <row r="23" spans="1:20">
      <c r="A23" s="39" t="s">
        <v>27</v>
      </c>
      <c r="B23" s="19">
        <v>13.255202483003252</v>
      </c>
      <c r="C23" s="19">
        <v>12.872926540284361</v>
      </c>
      <c r="D23" s="19">
        <v>12.465062042158769</v>
      </c>
      <c r="E23" s="19">
        <v>12.893084308430844</v>
      </c>
      <c r="F23" s="19">
        <v>13.139897621198434</v>
      </c>
      <c r="G23" s="19">
        <v>13.484513606976394</v>
      </c>
      <c r="H23" s="19">
        <v>13.66108943577431</v>
      </c>
      <c r="I23" s="19">
        <v>13.647546379413525</v>
      </c>
      <c r="J23" s="19">
        <v>13.226535810608331</v>
      </c>
      <c r="K23" s="19">
        <v>13.209293233082708</v>
      </c>
      <c r="L23" s="19">
        <v>13.237756332931243</v>
      </c>
      <c r="M23" s="19">
        <v>13.197162797754514</v>
      </c>
      <c r="N23" s="19">
        <v>12.984469870327993</v>
      </c>
      <c r="O23" s="19">
        <v>13.159844914094572</v>
      </c>
      <c r="P23" s="19">
        <v>13.591695764384394</v>
      </c>
      <c r="Q23" s="19">
        <v>13.21360616128058</v>
      </c>
      <c r="R23" s="19">
        <v>13.048824268533476</v>
      </c>
      <c r="S23" s="19">
        <v>13.196085983911349</v>
      </c>
      <c r="T23" s="19">
        <v>13.069405181709556</v>
      </c>
    </row>
    <row r="24" spans="1:20">
      <c r="A24" s="39" t="s">
        <v>28</v>
      </c>
      <c r="B24" s="19">
        <v>6.2381368321067026</v>
      </c>
      <c r="C24" s="19">
        <v>7.3745614739815384</v>
      </c>
      <c r="D24" s="19">
        <v>7.5159791453066029</v>
      </c>
      <c r="E24" s="19">
        <v>8.1116518293832254</v>
      </c>
      <c r="F24" s="19">
        <v>8.2869155089416981</v>
      </c>
      <c r="G24" s="19">
        <v>9.0699079049073923</v>
      </c>
      <c r="H24" s="19">
        <v>9.9089960371447763</v>
      </c>
      <c r="I24" s="19">
        <v>11.125390361851949</v>
      </c>
      <c r="J24" s="19">
        <v>12.093666023592618</v>
      </c>
      <c r="K24" s="19">
        <v>12.669464674124693</v>
      </c>
      <c r="L24" s="19">
        <v>13.545460350312938</v>
      </c>
      <c r="M24" s="19">
        <v>14.398008530652737</v>
      </c>
      <c r="N24" s="19">
        <v>15.528659017973286</v>
      </c>
      <c r="O24" s="19">
        <v>15.515707181610438</v>
      </c>
      <c r="P24" s="19">
        <v>16.237184634546704</v>
      </c>
      <c r="Q24" s="19">
        <v>17.042795331279713</v>
      </c>
      <c r="R24" s="19">
        <v>17.053672023172595</v>
      </c>
      <c r="S24" s="19">
        <v>17.748411131796203</v>
      </c>
      <c r="T24" s="19">
        <v>18.808916516011941</v>
      </c>
    </row>
    <row r="25" spans="1:20">
      <c r="A25" s="39" t="s">
        <v>60</v>
      </c>
      <c r="B25" s="19">
        <v>5.1104741416432899</v>
      </c>
      <c r="C25" s="19">
        <v>5.1019252172848484</v>
      </c>
      <c r="D25" s="19">
        <v>4.8510209380106453</v>
      </c>
      <c r="E25" s="19">
        <v>4.4608026934996232</v>
      </c>
      <c r="F25" s="19">
        <v>4.6729342816153503</v>
      </c>
      <c r="G25" s="19">
        <v>5.0761859941211256</v>
      </c>
      <c r="H25" s="19">
        <v>5.791429130127387</v>
      </c>
      <c r="I25" s="19">
        <v>5.5036250934970647</v>
      </c>
      <c r="J25" s="19">
        <v>5.7125368892775166</v>
      </c>
      <c r="K25" s="19">
        <v>4.9758465062481569</v>
      </c>
      <c r="L25" s="19">
        <v>5.2671195587852395</v>
      </c>
      <c r="M25" s="19">
        <v>5.2839181926509564</v>
      </c>
      <c r="N25" s="19">
        <v>5.4274623968947111</v>
      </c>
      <c r="O25" s="19">
        <v>5.3204058995111305</v>
      </c>
      <c r="P25" s="19">
        <v>5.7836789196543297</v>
      </c>
      <c r="Q25" s="19">
        <v>6.265466816647919</v>
      </c>
      <c r="R25" s="19">
        <v>5.7768250028207158</v>
      </c>
      <c r="S25" s="19">
        <v>6.0700596444575305</v>
      </c>
      <c r="T25" s="19">
        <v>6.4494698540939339</v>
      </c>
    </row>
    <row r="26" spans="1:20">
      <c r="A26" s="39" t="s">
        <v>71</v>
      </c>
      <c r="B26" s="19">
        <v>6.9839483504116568</v>
      </c>
      <c r="C26" s="19">
        <v>7.237870252589496</v>
      </c>
      <c r="D26" s="19">
        <v>5.8354252127594446</v>
      </c>
      <c r="E26" s="19">
        <v>5.7078625096136779</v>
      </c>
      <c r="F26" s="19">
        <v>6.6010129431626341</v>
      </c>
      <c r="G26" s="19">
        <v>7.0313798172173581</v>
      </c>
      <c r="H26" s="19">
        <v>7.504285902677041</v>
      </c>
      <c r="I26" s="19">
        <v>8.2321899736147763</v>
      </c>
      <c r="J26" s="19">
        <v>8.2512867889666097</v>
      </c>
      <c r="K26" s="19">
        <v>7.8110071330410316</v>
      </c>
      <c r="L26" s="19">
        <v>8.1121138264936441</v>
      </c>
      <c r="M26" s="19">
        <v>7.5411717062634995</v>
      </c>
      <c r="N26" s="19">
        <v>7.0736842105263156</v>
      </c>
      <c r="O26" s="19">
        <v>7.5621075621075615</v>
      </c>
      <c r="P26" s="19">
        <v>7.9830737982396753</v>
      </c>
      <c r="Q26" s="19">
        <v>7.9471042181763689</v>
      </c>
      <c r="R26" s="19">
        <v>8.0252718189832493</v>
      </c>
      <c r="S26" s="19">
        <v>8.5667481771740572</v>
      </c>
      <c r="T26" s="19">
        <v>8.72706178894469</v>
      </c>
    </row>
    <row r="27" spans="1:20">
      <c r="A27" s="39" t="s">
        <v>29</v>
      </c>
      <c r="B27" s="19">
        <v>13.626860119047619</v>
      </c>
      <c r="C27" s="19" t="s">
        <v>53</v>
      </c>
      <c r="D27" s="19" t="s">
        <v>53</v>
      </c>
      <c r="E27" s="19">
        <v>13.393453573814297</v>
      </c>
      <c r="F27" s="19">
        <v>14.054687500000002</v>
      </c>
      <c r="G27" s="19">
        <v>13.849574266792809</v>
      </c>
      <c r="H27" s="19">
        <v>13.274188656354262</v>
      </c>
      <c r="I27" s="19">
        <v>13.408561444379734</v>
      </c>
      <c r="J27" s="19">
        <v>13.545428072218987</v>
      </c>
      <c r="K27" s="19">
        <v>13.075492645018041</v>
      </c>
      <c r="L27" s="19">
        <v>13.254741931751532</v>
      </c>
      <c r="M27" s="19">
        <v>13.479182066216566</v>
      </c>
      <c r="N27" s="19">
        <v>12.036696371949425</v>
      </c>
      <c r="O27" s="19">
        <v>12.281310880517321</v>
      </c>
      <c r="P27" s="19">
        <v>12.613411079885584</v>
      </c>
      <c r="Q27" s="19">
        <v>12.95247475991135</v>
      </c>
      <c r="R27" s="19">
        <v>12.913957934990441</v>
      </c>
      <c r="S27" s="19">
        <v>12.814159364368146</v>
      </c>
      <c r="T27" s="19">
        <v>12.531307534897111</v>
      </c>
    </row>
    <row r="28" spans="1:20">
      <c r="A28" s="39" t="s">
        <v>30</v>
      </c>
      <c r="B28" s="19" t="s">
        <v>53</v>
      </c>
      <c r="C28" s="19">
        <v>1.1238534909881717</v>
      </c>
      <c r="D28" s="19" t="s">
        <v>53</v>
      </c>
      <c r="E28" s="19">
        <v>1.4944386540233121</v>
      </c>
      <c r="F28" s="19">
        <v>1.7993387540273835</v>
      </c>
      <c r="G28" s="19">
        <v>1.9380305889938623</v>
      </c>
      <c r="H28" s="19">
        <v>1.5011093957653057</v>
      </c>
      <c r="I28" s="19">
        <v>1.5425484582360596</v>
      </c>
      <c r="J28" s="19" t="s">
        <v>53</v>
      </c>
      <c r="K28" s="19" t="s">
        <v>53</v>
      </c>
      <c r="L28" s="19">
        <v>1.4449959124527214</v>
      </c>
      <c r="M28" s="19">
        <v>1.4840945965887633</v>
      </c>
      <c r="N28" s="19">
        <v>1.1432134896555519</v>
      </c>
      <c r="O28" s="19">
        <v>1.138300615993201</v>
      </c>
      <c r="P28" s="19">
        <v>1.006048064990646</v>
      </c>
      <c r="Q28" s="19">
        <v>1.517864709412085</v>
      </c>
      <c r="R28" s="19">
        <v>1.7230681465713173</v>
      </c>
      <c r="S28" s="19" t="s">
        <v>53</v>
      </c>
      <c r="T28" s="19" t="s">
        <v>53</v>
      </c>
    </row>
    <row r="29" spans="1:20">
      <c r="A29" s="39" t="s">
        <v>31</v>
      </c>
      <c r="B29" s="19">
        <v>11.246551384372845</v>
      </c>
      <c r="C29" s="19">
        <v>11.223949838715521</v>
      </c>
      <c r="D29" s="19">
        <v>10.858884790112327</v>
      </c>
      <c r="E29" s="19">
        <v>10.64736730210474</v>
      </c>
      <c r="F29" s="19">
        <v>11.215121934070057</v>
      </c>
      <c r="G29" s="19">
        <v>10.946867361379134</v>
      </c>
      <c r="H29" s="19">
        <v>11.330183325805743</v>
      </c>
      <c r="I29" s="19">
        <v>10.682491229668777</v>
      </c>
      <c r="J29" s="19">
        <v>10.528735632183908</v>
      </c>
      <c r="K29" s="19">
        <v>9.8333762295357143</v>
      </c>
      <c r="L29" s="19">
        <v>11.43650116589888</v>
      </c>
      <c r="M29" s="19">
        <v>13.358486645286346</v>
      </c>
      <c r="N29" s="19">
        <v>13.692614699073875</v>
      </c>
      <c r="O29" s="19">
        <v>13.697724606438651</v>
      </c>
      <c r="P29" s="19">
        <v>13.857282216218897</v>
      </c>
      <c r="Q29" s="19">
        <v>14.655916420622303</v>
      </c>
      <c r="R29" s="19">
        <v>14.927199191102124</v>
      </c>
      <c r="S29" s="19">
        <v>14.905486863188504</v>
      </c>
      <c r="T29" s="19">
        <v>16.881781911261953</v>
      </c>
    </row>
    <row r="30" spans="1:20">
      <c r="A30" s="39" t="s">
        <v>32</v>
      </c>
      <c r="B30" s="19" t="s">
        <v>53</v>
      </c>
      <c r="C30" s="19">
        <v>7.6344387755102039</v>
      </c>
      <c r="D30" s="19" t="s">
        <v>53</v>
      </c>
      <c r="E30" s="19">
        <v>8.8416707139388055</v>
      </c>
      <c r="F30" s="19" t="s">
        <v>53</v>
      </c>
      <c r="G30" s="19">
        <v>8.7109986194201561</v>
      </c>
      <c r="H30" s="19" t="s">
        <v>53</v>
      </c>
      <c r="I30" s="19">
        <v>9.2920353982300892</v>
      </c>
      <c r="J30" s="19" t="s">
        <v>53</v>
      </c>
      <c r="K30" s="19">
        <v>10.100130605137135</v>
      </c>
      <c r="L30" s="19" t="s">
        <v>53</v>
      </c>
      <c r="M30" s="19">
        <v>10.042553191489361</v>
      </c>
      <c r="N30" s="19" t="s">
        <v>53</v>
      </c>
      <c r="O30" s="19">
        <v>10.444630872483222</v>
      </c>
      <c r="P30" s="19" t="s">
        <v>53</v>
      </c>
      <c r="Q30" s="19">
        <v>14.013928996093085</v>
      </c>
      <c r="R30" s="19" t="s">
        <v>53</v>
      </c>
      <c r="S30" s="19">
        <v>14.065362251778982</v>
      </c>
      <c r="T30" s="19" t="s">
        <v>53</v>
      </c>
    </row>
    <row r="31" spans="1:20">
      <c r="A31" s="39" t="s">
        <v>33</v>
      </c>
      <c r="B31" s="19" t="s">
        <v>53</v>
      </c>
      <c r="C31" s="19">
        <v>11.310885218127911</v>
      </c>
      <c r="D31" s="19">
        <v>11.2946173254836</v>
      </c>
      <c r="E31" s="19">
        <v>12.001305263157894</v>
      </c>
      <c r="F31" s="19">
        <v>12.238664987405542</v>
      </c>
      <c r="G31" s="19">
        <v>12.488388210715478</v>
      </c>
      <c r="H31" s="19">
        <v>12.768111201962387</v>
      </c>
      <c r="I31" s="19">
        <v>13.416553649780615</v>
      </c>
      <c r="J31" s="19">
        <v>13.69548436896951</v>
      </c>
      <c r="K31" s="19">
        <v>13.934749034749034</v>
      </c>
      <c r="L31" s="19">
        <v>13.882013835511145</v>
      </c>
      <c r="M31" s="19">
        <v>14.05477367820464</v>
      </c>
      <c r="N31" s="19">
        <v>14.0855435188644</v>
      </c>
      <c r="O31" s="19">
        <v>14.251479289940828</v>
      </c>
      <c r="P31" s="19">
        <v>14.739209948792977</v>
      </c>
      <c r="Q31" s="19">
        <v>15.667577951825033</v>
      </c>
      <c r="R31" s="19">
        <v>16.177250626197139</v>
      </c>
      <c r="S31" s="19">
        <v>16.828274004513357</v>
      </c>
      <c r="T31" s="19">
        <v>16.687914055505818</v>
      </c>
    </row>
    <row r="32" spans="1:20">
      <c r="A32" s="39" t="s">
        <v>34</v>
      </c>
      <c r="B32" s="19">
        <v>4.559239789729074</v>
      </c>
      <c r="C32" s="19">
        <v>4.4446746430482902</v>
      </c>
      <c r="D32" s="19">
        <v>4.4276999941904371</v>
      </c>
      <c r="E32" s="19">
        <v>4.5464738861020946</v>
      </c>
      <c r="F32" s="19">
        <v>4.6027606461086634</v>
      </c>
      <c r="G32" s="19">
        <v>4.4729910844356393</v>
      </c>
      <c r="H32" s="19">
        <v>4.3425611052072268</v>
      </c>
      <c r="I32" s="19">
        <v>4.4669968562785458</v>
      </c>
      <c r="J32" s="19">
        <v>4.3851507847863145</v>
      </c>
      <c r="K32" s="19">
        <v>4.2583887956478961</v>
      </c>
      <c r="L32" s="19">
        <v>4.7796822986626175</v>
      </c>
      <c r="M32" s="19">
        <v>4.9485337669124903</v>
      </c>
      <c r="N32" s="19">
        <v>5.2315743944636681</v>
      </c>
      <c r="O32" s="19">
        <v>5.4000806405160997</v>
      </c>
      <c r="P32" s="19">
        <v>5.9880192793206337</v>
      </c>
      <c r="Q32" s="19">
        <v>6.8408891671884788</v>
      </c>
      <c r="R32" s="19">
        <v>6.9604064579999623</v>
      </c>
      <c r="S32" s="19">
        <v>8.8508832272805442</v>
      </c>
      <c r="T32" s="19">
        <v>9.8959015314893577</v>
      </c>
    </row>
    <row r="33" spans="1:20">
      <c r="A33" s="39" t="s">
        <v>35</v>
      </c>
      <c r="B33" s="19">
        <v>4.1712234695938859</v>
      </c>
      <c r="C33" s="19">
        <v>4.2995763643000204</v>
      </c>
      <c r="D33" s="19">
        <v>4.4787910551687196</v>
      </c>
      <c r="E33" s="19">
        <v>4.6982608874084431</v>
      </c>
      <c r="F33" s="19">
        <v>4.7273913236677547</v>
      </c>
      <c r="G33" s="19">
        <v>4.7108439513677816</v>
      </c>
      <c r="H33" s="19">
        <v>5.5514358498799909</v>
      </c>
      <c r="I33" s="19">
        <v>6.3858596446838112</v>
      </c>
      <c r="J33" s="19">
        <v>8.6513501608065617</v>
      </c>
      <c r="K33" s="19">
        <v>8.5849942736055418</v>
      </c>
      <c r="L33" s="19">
        <v>8.6738449216700655</v>
      </c>
      <c r="M33" s="19">
        <v>9.1373014995762869</v>
      </c>
      <c r="N33" s="19">
        <v>8.834801025526696</v>
      </c>
      <c r="O33" s="19">
        <v>8.8391129264529003</v>
      </c>
      <c r="P33" s="19">
        <v>8.9707505379797521</v>
      </c>
      <c r="Q33" s="19">
        <v>10.489745108867629</v>
      </c>
      <c r="R33" s="19">
        <v>10.838871127261498</v>
      </c>
      <c r="S33" s="19">
        <v>11.452444305899377</v>
      </c>
      <c r="T33" s="19">
        <v>11.83469880908917</v>
      </c>
    </row>
    <row r="34" spans="1:20">
      <c r="A34" s="39" t="s">
        <v>36</v>
      </c>
      <c r="B34" s="19">
        <v>5.8838764544435422</v>
      </c>
      <c r="C34" s="19">
        <v>5.4803161574707406</v>
      </c>
      <c r="D34" s="19">
        <v>5.2150126252965032</v>
      </c>
      <c r="E34" s="19">
        <v>5.0895647534110831</v>
      </c>
      <c r="F34" s="19">
        <v>5.4048885368337674</v>
      </c>
      <c r="G34" s="19">
        <v>5.4484793463458923</v>
      </c>
      <c r="H34" s="19">
        <v>5.6606524031942138</v>
      </c>
      <c r="I34" s="19">
        <v>5.8210025668126235</v>
      </c>
      <c r="J34" s="19">
        <v>5.7877898335315106</v>
      </c>
      <c r="K34" s="19">
        <v>5.9299628252788104</v>
      </c>
      <c r="L34" s="19">
        <v>6.7199334934417143</v>
      </c>
      <c r="M34" s="19">
        <v>6.7582089552238802</v>
      </c>
      <c r="N34" s="19">
        <v>6.6974321078884165</v>
      </c>
      <c r="O34" s="19">
        <v>6.3220638603469226</v>
      </c>
      <c r="P34" s="19">
        <v>6.4641046366375186</v>
      </c>
      <c r="Q34" s="19">
        <v>7.759306284645076</v>
      </c>
      <c r="R34" s="19">
        <v>7.6551593697504883</v>
      </c>
      <c r="S34" s="19">
        <v>8.0138905750475509</v>
      </c>
      <c r="T34" s="19">
        <v>8.3755457865649099</v>
      </c>
    </row>
    <row r="35" spans="1:20">
      <c r="A35" s="39" t="s">
        <v>37</v>
      </c>
      <c r="B35" s="19">
        <v>8.9250000000000007</v>
      </c>
      <c r="C35" s="19">
        <v>8.8824682695284274</v>
      </c>
      <c r="D35" s="19">
        <v>8.7872297021623833</v>
      </c>
      <c r="E35" s="19">
        <v>7.0996348461137195</v>
      </c>
      <c r="F35" s="19">
        <v>7.0873496969094703</v>
      </c>
      <c r="G35" s="19">
        <v>8.8584654781837884</v>
      </c>
      <c r="H35" s="19">
        <v>9.5821917808219172</v>
      </c>
      <c r="I35" s="19">
        <v>10.018357487922705</v>
      </c>
      <c r="J35" s="19">
        <v>11.130952380952381</v>
      </c>
      <c r="K35" s="19">
        <v>11.913218776999136</v>
      </c>
      <c r="L35" s="19">
        <v>12.425580948722873</v>
      </c>
      <c r="M35" s="19">
        <v>14.978418677653522</v>
      </c>
      <c r="N35" s="19">
        <v>14.776001578843497</v>
      </c>
      <c r="O35" s="19">
        <v>15.106437874194446</v>
      </c>
      <c r="P35" s="19">
        <v>14.640762296294268</v>
      </c>
      <c r="Q35" s="19">
        <v>15.107264231096007</v>
      </c>
      <c r="R35" s="19">
        <v>15.007814942169427</v>
      </c>
      <c r="S35" s="19">
        <v>14.887091113886747</v>
      </c>
      <c r="T35" s="19">
        <v>15.383949811373988</v>
      </c>
    </row>
    <row r="36" spans="1:20">
      <c r="A36" s="39" t="s">
        <v>38</v>
      </c>
      <c r="B36" s="19">
        <v>6.6698831819462274</v>
      </c>
      <c r="C36" s="19">
        <v>6.9512712293166832</v>
      </c>
      <c r="D36" s="19">
        <v>7.0806749921115344</v>
      </c>
      <c r="E36" s="19">
        <v>7.6730635133854399</v>
      </c>
      <c r="F36" s="19">
        <v>7.9473187554668234</v>
      </c>
      <c r="G36" s="19">
        <v>8.2671836381257808</v>
      </c>
      <c r="H36" s="19">
        <v>8.6766667661311132</v>
      </c>
      <c r="I36" s="19">
        <v>8.9676040697849491</v>
      </c>
      <c r="J36" s="19">
        <v>9.3505729248627247</v>
      </c>
      <c r="K36" s="19">
        <v>9.4915422909613127</v>
      </c>
      <c r="L36" s="19">
        <v>9.5024785241970342</v>
      </c>
      <c r="M36" s="19">
        <v>9.1780340988485758</v>
      </c>
      <c r="N36" s="19">
        <v>8.9077797008666799</v>
      </c>
      <c r="O36" s="19">
        <v>8.7667438934502382</v>
      </c>
      <c r="P36" s="19">
        <v>8.722997628049427</v>
      </c>
      <c r="Q36" s="19">
        <v>10.863023773984901</v>
      </c>
      <c r="R36" s="19">
        <v>10.901166297774999</v>
      </c>
      <c r="S36" s="19">
        <v>11.127789652308913</v>
      </c>
      <c r="T36" s="19">
        <v>11.389202036666044</v>
      </c>
    </row>
    <row r="37" spans="1:20">
      <c r="A37" s="39" t="s">
        <v>39</v>
      </c>
      <c r="B37" s="19" t="s">
        <v>53</v>
      </c>
      <c r="C37" s="19">
        <v>16.167903188801791</v>
      </c>
      <c r="D37" s="19" t="s">
        <v>53</v>
      </c>
      <c r="E37" s="19">
        <v>16.228152101400934</v>
      </c>
      <c r="F37" s="19">
        <v>16.059175531914892</v>
      </c>
      <c r="G37" s="19">
        <v>16.779239323265976</v>
      </c>
      <c r="H37" s="19">
        <v>16.851851851851851</v>
      </c>
      <c r="I37" s="19">
        <v>15.568003307151715</v>
      </c>
      <c r="J37" s="19">
        <v>16.241118824009799</v>
      </c>
      <c r="K37" s="19">
        <v>15.765844711636438</v>
      </c>
      <c r="L37" s="19">
        <v>15.64537315845846</v>
      </c>
      <c r="M37" s="19">
        <v>15.638020054621933</v>
      </c>
      <c r="N37" s="19">
        <v>16.061342661212226</v>
      </c>
      <c r="O37" s="19">
        <v>15.825514113691453</v>
      </c>
      <c r="P37" s="19">
        <v>16.103908631400241</v>
      </c>
      <c r="Q37" s="19">
        <v>17.381110879966716</v>
      </c>
      <c r="R37" s="19">
        <v>18.549805686234404</v>
      </c>
      <c r="S37" s="19">
        <v>17.75433829744669</v>
      </c>
      <c r="T37" s="19">
        <v>18.092179040582359</v>
      </c>
    </row>
    <row r="38" spans="1:20">
      <c r="A38" s="39" t="s">
        <v>40</v>
      </c>
      <c r="B38" s="19">
        <v>12.48087519222535</v>
      </c>
      <c r="C38" s="19" t="s">
        <v>53</v>
      </c>
      <c r="D38" s="19" t="s">
        <v>53</v>
      </c>
      <c r="E38" s="19" t="s">
        <v>53</v>
      </c>
      <c r="F38" s="19">
        <v>11.987640504493056</v>
      </c>
      <c r="G38" s="19" t="s">
        <v>53</v>
      </c>
      <c r="H38" s="19" t="s">
        <v>53</v>
      </c>
      <c r="I38" s="19" t="s">
        <v>53</v>
      </c>
      <c r="J38" s="19">
        <v>13.302433779619134</v>
      </c>
      <c r="K38" s="19" t="s">
        <v>53</v>
      </c>
      <c r="L38" s="19" t="s">
        <v>53</v>
      </c>
      <c r="M38" s="19" t="s">
        <v>53</v>
      </c>
      <c r="N38" s="19">
        <v>15.324354338594507</v>
      </c>
      <c r="O38" s="19" t="s">
        <v>53</v>
      </c>
      <c r="P38" s="19" t="s">
        <v>53</v>
      </c>
      <c r="Q38" s="19">
        <v>16.640104795621369</v>
      </c>
      <c r="R38" s="19" t="s">
        <v>53</v>
      </c>
      <c r="S38" s="19">
        <v>16.32272232923097</v>
      </c>
      <c r="T38" s="19" t="s">
        <v>53</v>
      </c>
    </row>
    <row r="39" spans="1:20">
      <c r="A39" s="39" t="s">
        <v>41</v>
      </c>
      <c r="B39" s="19">
        <v>1.2864938208387979</v>
      </c>
      <c r="C39" s="19">
        <v>1.2946821863956246</v>
      </c>
      <c r="D39" s="19">
        <v>1.3291151111960728</v>
      </c>
      <c r="E39" s="19">
        <v>1.7686420689334919</v>
      </c>
      <c r="F39" s="19">
        <v>1.8150503270348837</v>
      </c>
      <c r="G39" s="19">
        <v>2.1933393407258963</v>
      </c>
      <c r="H39" s="19">
        <v>2.3930342782734826</v>
      </c>
      <c r="I39" s="19">
        <v>2.7419123561477892</v>
      </c>
      <c r="J39" s="19">
        <v>2.8247890905272004</v>
      </c>
      <c r="K39" s="19">
        <v>2.9707661508000642</v>
      </c>
      <c r="L39" s="19">
        <v>3.1898733395733396</v>
      </c>
      <c r="M39" s="19">
        <v>3.4724451449953229</v>
      </c>
      <c r="N39" s="19">
        <v>3.8451209619956837</v>
      </c>
      <c r="O39" s="19">
        <v>3.9959346804145595</v>
      </c>
      <c r="P39" s="19">
        <v>4.0104268380462722</v>
      </c>
      <c r="Q39" s="19">
        <v>4.6444510587952905</v>
      </c>
      <c r="R39" s="19">
        <v>5.089865090868547</v>
      </c>
      <c r="S39" s="19">
        <v>5.5099279736531921</v>
      </c>
      <c r="T39" s="19">
        <v>6.0613193415384501</v>
      </c>
    </row>
    <row r="40" spans="1:20">
      <c r="A40" s="39" t="s">
        <v>42</v>
      </c>
      <c r="B40" s="19">
        <v>10.041710160055672</v>
      </c>
      <c r="C40" s="19">
        <v>10.398457287829292</v>
      </c>
      <c r="D40" s="19">
        <v>10.636434722700654</v>
      </c>
      <c r="E40" s="19">
        <v>10.675089341858868</v>
      </c>
      <c r="F40" s="19">
        <v>10.700555728481076</v>
      </c>
      <c r="G40" s="19">
        <v>10.782857421624156</v>
      </c>
      <c r="H40" s="19">
        <v>10.912783637159299</v>
      </c>
      <c r="I40" s="19">
        <v>11.140609104163293</v>
      </c>
      <c r="J40" s="19">
        <v>10.93518809144941</v>
      </c>
      <c r="K40" s="19">
        <v>11.060737897760159</v>
      </c>
      <c r="L40" s="19">
        <v>11.114189060092402</v>
      </c>
      <c r="M40" s="19">
        <v>11.1792495118665</v>
      </c>
      <c r="N40" s="19">
        <v>11.095388411612415</v>
      </c>
      <c r="O40" s="19">
        <v>11.665476859413381</v>
      </c>
      <c r="P40" s="19">
        <v>12.141372126084837</v>
      </c>
      <c r="Q40" s="19">
        <v>13.228686937910259</v>
      </c>
      <c r="R40" s="19">
        <v>13.148075638211981</v>
      </c>
      <c r="S40" s="19">
        <v>13.836389513842255</v>
      </c>
      <c r="T40" s="19">
        <v>14.28587764930276</v>
      </c>
    </row>
    <row r="41" spans="1:20">
      <c r="A41" s="39" t="s">
        <v>43</v>
      </c>
      <c r="B41" s="19" t="s">
        <v>53</v>
      </c>
      <c r="C41" s="19" t="s">
        <v>53</v>
      </c>
      <c r="D41" s="19" t="s">
        <v>53</v>
      </c>
      <c r="E41" s="19" t="s">
        <v>53</v>
      </c>
      <c r="F41" s="19" t="s">
        <v>53</v>
      </c>
      <c r="G41" s="19" t="s">
        <v>53</v>
      </c>
      <c r="H41" s="19" t="s">
        <v>53</v>
      </c>
      <c r="I41" s="19" t="s">
        <v>53</v>
      </c>
      <c r="J41" s="19" t="s">
        <v>53</v>
      </c>
      <c r="K41" s="19" t="s">
        <v>53</v>
      </c>
      <c r="L41" s="19" t="s">
        <v>53</v>
      </c>
      <c r="M41" s="19" t="s">
        <v>53</v>
      </c>
      <c r="N41" s="19" t="s">
        <v>53</v>
      </c>
      <c r="O41" s="19" t="s">
        <v>53</v>
      </c>
      <c r="P41" s="19" t="s">
        <v>53</v>
      </c>
      <c r="Q41" s="19" t="s">
        <v>53</v>
      </c>
      <c r="R41" s="19" t="s">
        <v>53</v>
      </c>
      <c r="S41" s="19" t="s">
        <v>53</v>
      </c>
      <c r="T41" s="19" t="s">
        <v>53</v>
      </c>
    </row>
    <row r="42" spans="1:20">
      <c r="A42" s="39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>
      <c r="A43" s="40" t="s">
        <v>72</v>
      </c>
      <c r="B43" s="21" t="s">
        <v>53</v>
      </c>
      <c r="C43" s="21" t="s">
        <v>53</v>
      </c>
      <c r="D43" s="21" t="s">
        <v>53</v>
      </c>
      <c r="E43" s="21" t="s">
        <v>53</v>
      </c>
      <c r="F43" s="21" t="s">
        <v>53</v>
      </c>
      <c r="G43" s="21" t="s">
        <v>53</v>
      </c>
      <c r="H43" s="21" t="s">
        <v>53</v>
      </c>
      <c r="I43" s="21" t="s">
        <v>53</v>
      </c>
      <c r="J43" s="21" t="s">
        <v>53</v>
      </c>
      <c r="K43" s="21" t="s">
        <v>53</v>
      </c>
      <c r="L43" s="21" t="s">
        <v>53</v>
      </c>
      <c r="M43" s="21" t="s">
        <v>53</v>
      </c>
      <c r="N43" s="21" t="s">
        <v>53</v>
      </c>
      <c r="O43" s="21" t="s">
        <v>53</v>
      </c>
      <c r="P43" s="21" t="s">
        <v>53</v>
      </c>
      <c r="Q43" s="21" t="s">
        <v>53</v>
      </c>
      <c r="R43" s="21" t="s">
        <v>53</v>
      </c>
      <c r="S43" s="21" t="s">
        <v>53</v>
      </c>
      <c r="T43" s="21" t="s">
        <v>53</v>
      </c>
    </row>
    <row r="44" spans="1:20">
      <c r="A44" s="39" t="s">
        <v>73</v>
      </c>
      <c r="B44" s="20">
        <v>8.9167288364585549</v>
      </c>
      <c r="C44" s="20">
        <v>9.0231887406018458</v>
      </c>
      <c r="D44" s="20">
        <v>9.1237841868138023</v>
      </c>
      <c r="E44" s="20">
        <v>9.1703644515733771</v>
      </c>
      <c r="F44" s="20">
        <v>9.2793702973831831</v>
      </c>
      <c r="G44" s="20">
        <v>9.4221759389386595</v>
      </c>
      <c r="H44" s="20">
        <v>9.7049900144187671</v>
      </c>
      <c r="I44" s="20">
        <v>9.9485226359879828</v>
      </c>
      <c r="J44" s="20">
        <v>10.242535028307463</v>
      </c>
      <c r="K44" s="20">
        <v>10.312974803712812</v>
      </c>
      <c r="L44" s="20">
        <v>10.561560833221487</v>
      </c>
      <c r="M44" s="20">
        <v>10.878102084363507</v>
      </c>
      <c r="N44" s="20">
        <v>11.069507114970239</v>
      </c>
      <c r="O44" s="20">
        <v>11.211019813393747</v>
      </c>
      <c r="P44" s="20">
        <v>11.465082917728285</v>
      </c>
      <c r="Q44" s="20">
        <v>12.582728410780307</v>
      </c>
      <c r="R44" s="20">
        <v>12.760308467033072</v>
      </c>
      <c r="S44" s="20">
        <v>13.259700214237002</v>
      </c>
      <c r="T44" s="20">
        <v>13.822933188288658</v>
      </c>
    </row>
    <row r="45" spans="1:20">
      <c r="A45" s="39" t="s">
        <v>74</v>
      </c>
      <c r="B45" s="20">
        <v>10.150258576513469</v>
      </c>
      <c r="C45" s="20">
        <v>10.289387158562883</v>
      </c>
      <c r="D45" s="20">
        <v>10.386494734262318</v>
      </c>
      <c r="E45" s="20">
        <v>10.407989318253527</v>
      </c>
      <c r="F45" s="20">
        <v>10.49962260537378</v>
      </c>
      <c r="G45" s="20">
        <v>10.578463958560745</v>
      </c>
      <c r="H45" s="20">
        <v>10.906822987188299</v>
      </c>
      <c r="I45" s="20">
        <v>11.176035077815996</v>
      </c>
      <c r="J45" s="20">
        <v>11.514162318055847</v>
      </c>
      <c r="K45" s="20">
        <v>11.605518987618298</v>
      </c>
      <c r="L45" s="20">
        <v>11.817465508698236</v>
      </c>
      <c r="M45" s="20">
        <v>12.122150772472768</v>
      </c>
      <c r="N45" s="20">
        <v>12.303978227415287</v>
      </c>
      <c r="O45" s="20">
        <v>12.434172730727333</v>
      </c>
      <c r="P45" s="20">
        <v>12.693586916465501</v>
      </c>
      <c r="Q45" s="20">
        <v>13.895499652472115</v>
      </c>
      <c r="R45" s="20">
        <v>14.095176713416338</v>
      </c>
      <c r="S45" s="20">
        <v>14.526500853582531</v>
      </c>
      <c r="T45" s="20">
        <v>15.015327371515868</v>
      </c>
    </row>
    <row r="46" spans="1:20">
      <c r="A46" s="3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>
      <c r="A47" s="39" t="s">
        <v>44</v>
      </c>
      <c r="B47" s="20">
        <v>2.2809859769372043</v>
      </c>
      <c r="C47" s="20">
        <v>2.2509815581705057</v>
      </c>
      <c r="D47" s="20">
        <v>2.2417217535149847</v>
      </c>
      <c r="E47" s="20">
        <v>2.3121022910255529</v>
      </c>
      <c r="F47" s="20">
        <v>2.4403647153635943</v>
      </c>
      <c r="G47" s="20">
        <v>2.584737019917478</v>
      </c>
      <c r="H47" s="20">
        <v>2.7632166979596846</v>
      </c>
      <c r="I47" s="20">
        <v>2.9728042654294398</v>
      </c>
      <c r="J47" s="20">
        <v>3.1796059748047458</v>
      </c>
      <c r="K47" s="20">
        <v>3.2099899613964245</v>
      </c>
      <c r="L47" s="20">
        <v>3.5711193847867877</v>
      </c>
      <c r="M47" s="20">
        <v>3.7360796554867117</v>
      </c>
      <c r="N47" s="20">
        <v>3.8405411029977974</v>
      </c>
      <c r="O47" s="20">
        <v>3.9426232616141657</v>
      </c>
      <c r="P47" s="20">
        <v>4.0342525372633551</v>
      </c>
      <c r="Q47" s="20">
        <v>4.3924314156006981</v>
      </c>
      <c r="R47" s="20">
        <v>4.3720878252317874</v>
      </c>
      <c r="S47" s="20">
        <v>4.3539330331681416</v>
      </c>
      <c r="T47" s="20" t="s">
        <v>53</v>
      </c>
    </row>
    <row r="48" spans="1:20">
      <c r="A48" s="39" t="s">
        <v>49</v>
      </c>
      <c r="B48" s="20">
        <v>1.2462577035355173</v>
      </c>
      <c r="C48" s="20">
        <v>1.2945725732228899</v>
      </c>
      <c r="D48" s="20">
        <v>1.3896754013853836</v>
      </c>
      <c r="E48" s="20">
        <v>1.4615089906689271</v>
      </c>
      <c r="F48" s="20">
        <v>1.5309031743923496</v>
      </c>
      <c r="G48" s="20">
        <v>1.7929571728849185</v>
      </c>
      <c r="H48" s="20">
        <v>1.9687773045928061</v>
      </c>
      <c r="I48" s="20">
        <v>2.2685643726071789</v>
      </c>
      <c r="J48" s="20">
        <v>2.550887781325442</v>
      </c>
      <c r="K48" s="20">
        <v>2.9560727648045413</v>
      </c>
      <c r="L48" s="20">
        <v>3.2579333571465017</v>
      </c>
      <c r="M48" s="20">
        <v>3.668795734229247</v>
      </c>
      <c r="N48" s="20">
        <v>4.1154460415240699</v>
      </c>
      <c r="O48" s="20">
        <v>4.4550022698612857</v>
      </c>
      <c r="P48" s="20">
        <v>4.6562680386497677</v>
      </c>
      <c r="Q48" s="20">
        <v>4.8531944067862263</v>
      </c>
      <c r="R48" s="20">
        <v>4.9973026815973611</v>
      </c>
      <c r="S48" s="20">
        <v>5.19525656877898</v>
      </c>
      <c r="T48" s="20">
        <v>5.6472091614466526</v>
      </c>
    </row>
    <row r="49" spans="1:20">
      <c r="A49" s="39" t="s">
        <v>45</v>
      </c>
      <c r="B49" s="20">
        <v>2.8933888813003685</v>
      </c>
      <c r="C49" s="20">
        <v>2.8219782120006918</v>
      </c>
      <c r="D49" s="20">
        <v>3.0856288101151499</v>
      </c>
      <c r="E49" s="20">
        <v>3.2855227216290044</v>
      </c>
      <c r="F49" s="20">
        <v>3.316400580551524</v>
      </c>
      <c r="G49" s="20">
        <v>3.3834402688664835</v>
      </c>
      <c r="H49" s="20">
        <v>2.9282606092059562</v>
      </c>
      <c r="I49" s="20">
        <v>2.8993526309996702</v>
      </c>
      <c r="J49" s="20">
        <v>3.0558991221454641</v>
      </c>
      <c r="K49" s="20">
        <v>2.8615189286685947</v>
      </c>
      <c r="L49" s="20">
        <v>2.7947034011426131</v>
      </c>
      <c r="M49" s="20">
        <v>3.237951151552092</v>
      </c>
      <c r="N49" s="20">
        <v>3.3723990771530392</v>
      </c>
      <c r="O49" s="20">
        <v>3.5325632192651675</v>
      </c>
      <c r="P49" s="20">
        <v>3.3964121873106552</v>
      </c>
      <c r="Q49" s="20">
        <v>3.6748888654304044</v>
      </c>
      <c r="R49" s="20">
        <v>3.8236689759893707</v>
      </c>
      <c r="S49" s="20">
        <v>3.7753730651589579</v>
      </c>
      <c r="T49" s="20">
        <v>3.6910789005247708</v>
      </c>
    </row>
    <row r="50" spans="1:20">
      <c r="A50" s="39" t="s">
        <v>75</v>
      </c>
      <c r="B50" s="20">
        <v>13.841661309155304</v>
      </c>
      <c r="C50" s="20">
        <v>14.089983166522646</v>
      </c>
      <c r="D50" s="20">
        <v>13.638655458553259</v>
      </c>
      <c r="E50" s="20">
        <v>13.468127793228453</v>
      </c>
      <c r="F50" s="20">
        <v>13.037870795368912</v>
      </c>
      <c r="G50" s="20">
        <v>12.499368043380764</v>
      </c>
      <c r="H50" s="20">
        <v>12.315524261277362</v>
      </c>
      <c r="I50" s="20">
        <v>12.117188433901367</v>
      </c>
      <c r="J50" s="20">
        <v>11.489722589167767</v>
      </c>
      <c r="K50" s="20">
        <v>11.175813142389092</v>
      </c>
      <c r="L50" s="20">
        <v>11.128964731444924</v>
      </c>
      <c r="M50" s="20">
        <v>11.074083849087478</v>
      </c>
      <c r="N50" s="20">
        <v>10.946680585654633</v>
      </c>
      <c r="O50" s="20">
        <v>10.945915641939274</v>
      </c>
      <c r="P50" s="20">
        <v>10.993071686404067</v>
      </c>
      <c r="Q50" s="20">
        <v>11.526717977299858</v>
      </c>
      <c r="R50" s="20">
        <v>11.082854991246192</v>
      </c>
      <c r="S50" s="20">
        <v>10.786434842645217</v>
      </c>
      <c r="T50" s="20">
        <v>10.482594222348823</v>
      </c>
    </row>
    <row r="51" spans="1:20">
      <c r="A51" s="39" t="s">
        <v>46</v>
      </c>
      <c r="B51" s="20">
        <v>8.5323801550934082</v>
      </c>
      <c r="C51" s="20">
        <v>8.346925552456554</v>
      </c>
      <c r="D51" s="20">
        <v>9.424592777729897</v>
      </c>
      <c r="E51" s="20">
        <v>10.169285992302036</v>
      </c>
      <c r="F51" s="20">
        <v>10.885187241128998</v>
      </c>
      <c r="G51" s="20">
        <v>11.582666126418152</v>
      </c>
      <c r="H51" s="20">
        <v>11.614455880652251</v>
      </c>
      <c r="I51" s="20">
        <v>11.879784525698261</v>
      </c>
      <c r="J51" s="20">
        <v>11.280594578046871</v>
      </c>
      <c r="K51" s="20">
        <v>11.845425742574257</v>
      </c>
      <c r="L51" s="20">
        <v>11.802179597563699</v>
      </c>
      <c r="M51" s="20">
        <v>12.044563961570541</v>
      </c>
      <c r="N51" s="20">
        <v>11.733587958831578</v>
      </c>
      <c r="O51" s="20">
        <v>12.070264541045969</v>
      </c>
      <c r="P51" s="20">
        <v>12.043003568596351</v>
      </c>
      <c r="Q51" s="20">
        <v>12.432044062141021</v>
      </c>
      <c r="R51" s="20">
        <v>12.277281832784299</v>
      </c>
      <c r="S51" s="20">
        <v>12.131466207009321</v>
      </c>
      <c r="T51" s="20">
        <v>12.064284349090126</v>
      </c>
    </row>
    <row r="52" spans="1:20">
      <c r="A52" s="41" t="s">
        <v>47</v>
      </c>
      <c r="B52" s="25" t="s">
        <v>53</v>
      </c>
      <c r="C52" s="25">
        <v>1.3098556299940185</v>
      </c>
      <c r="D52" s="25" t="s">
        <v>53</v>
      </c>
      <c r="E52" s="25">
        <v>1.5541725816777168</v>
      </c>
      <c r="F52" s="25">
        <v>1.8573423760669883</v>
      </c>
      <c r="G52" s="25">
        <v>1.7176666927335715</v>
      </c>
      <c r="H52" s="25">
        <v>1.7868230860726713</v>
      </c>
      <c r="I52" s="25">
        <v>1.8082747850266272</v>
      </c>
      <c r="J52" s="25">
        <v>1.6356808897233988</v>
      </c>
      <c r="K52" s="25">
        <v>1.661106127694342</v>
      </c>
      <c r="L52" s="25">
        <v>1.6066961634865287</v>
      </c>
      <c r="M52" s="25">
        <v>1.6560371606586974</v>
      </c>
      <c r="N52" s="25">
        <v>1.8255406903550069</v>
      </c>
      <c r="O52" s="25">
        <v>1.9216842212480723</v>
      </c>
      <c r="P52" s="25">
        <v>1.9026595618722157</v>
      </c>
      <c r="Q52" s="25">
        <v>2.6081252779365989</v>
      </c>
      <c r="R52" s="25">
        <v>2.6953738910012675</v>
      </c>
      <c r="S52" s="25" t="s">
        <v>53</v>
      </c>
      <c r="T52" s="25" t="s">
        <v>53</v>
      </c>
    </row>
    <row r="53" spans="1:20">
      <c r="A53" s="42" t="s">
        <v>48</v>
      </c>
      <c r="B53" s="22">
        <v>10.687615705233034</v>
      </c>
      <c r="C53" s="22">
        <v>10.959789224979659</v>
      </c>
      <c r="D53" s="22">
        <v>12.038584674490922</v>
      </c>
      <c r="E53" s="22">
        <v>12.666552920801905</v>
      </c>
      <c r="F53" s="22">
        <v>13.535567515624999</v>
      </c>
      <c r="G53" s="22">
        <v>14.381820314338057</v>
      </c>
      <c r="H53" s="22">
        <v>15.331123109674966</v>
      </c>
      <c r="I53" s="22">
        <v>16.445127806403434</v>
      </c>
      <c r="J53" s="22">
        <v>17.02199212596517</v>
      </c>
      <c r="K53" s="22">
        <v>18.061407672193827</v>
      </c>
      <c r="L53" s="22">
        <v>19.079970846706413</v>
      </c>
      <c r="M53" s="22">
        <v>19.809164134180357</v>
      </c>
      <c r="N53" s="22">
        <v>20.168511063113481</v>
      </c>
      <c r="O53" s="22">
        <v>20.424766650981216</v>
      </c>
      <c r="P53" s="22">
        <v>20.803980204742956</v>
      </c>
      <c r="Q53" s="22">
        <v>21.914761237003034</v>
      </c>
      <c r="R53" s="22">
        <v>22.232633710092305</v>
      </c>
      <c r="S53" s="22">
        <v>22.48321018884954</v>
      </c>
      <c r="T53" s="22">
        <v>22.940960268799191</v>
      </c>
    </row>
    <row r="54" spans="1:20">
      <c r="A54" s="43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20">
      <c r="A55" s="44"/>
    </row>
  </sheetData>
  <mergeCells count="1">
    <mergeCell ref="D3:G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>
    <oddFooter>&amp;L&amp;Z&amp;F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4" workbookViewId="0">
      <pane xSplit="1" topLeftCell="C1" activePane="topRight" state="frozen"/>
      <selection pane="topRight" activeCell="O18" sqref="O18"/>
    </sheetView>
  </sheetViews>
  <sheetFormatPr defaultRowHeight="15"/>
  <cols>
    <col min="1" max="1" width="30" style="24" customWidth="1"/>
    <col min="2" max="12" width="13.7109375" style="36" customWidth="1"/>
    <col min="13" max="19" width="11" style="24"/>
    <col min="20" max="16384" width="9.140625" style="3"/>
  </cols>
  <sheetData>
    <row r="1" spans="1:20">
      <c r="A1" s="34"/>
      <c r="B1" s="34"/>
      <c r="C1" s="34"/>
      <c r="D1" s="34"/>
      <c r="E1" s="34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0">
      <c r="A2" s="12" t="s">
        <v>51</v>
      </c>
      <c r="B2" s="34"/>
      <c r="C2" s="34"/>
      <c r="D2" s="34"/>
      <c r="E2" s="34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0">
      <c r="A3" s="35"/>
      <c r="B3" s="35"/>
      <c r="C3" s="3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0" s="2" customFormat="1">
      <c r="A4" s="26"/>
      <c r="B4" s="26" t="s">
        <v>0</v>
      </c>
      <c r="C4" s="26" t="s">
        <v>1</v>
      </c>
      <c r="D4" s="26" t="s">
        <v>2</v>
      </c>
      <c r="E4" s="26" t="s">
        <v>3</v>
      </c>
      <c r="F4" s="26" t="s">
        <v>4</v>
      </c>
      <c r="G4" s="26" t="s">
        <v>5</v>
      </c>
      <c r="H4" s="26" t="s">
        <v>6</v>
      </c>
      <c r="I4" s="26" t="s">
        <v>7</v>
      </c>
      <c r="J4" s="26" t="s">
        <v>8</v>
      </c>
      <c r="K4" s="26" t="s">
        <v>9</v>
      </c>
      <c r="L4" s="27">
        <v>2010</v>
      </c>
      <c r="M4" s="27">
        <v>2011</v>
      </c>
      <c r="N4" s="27">
        <v>2012</v>
      </c>
      <c r="O4" s="27">
        <v>2013</v>
      </c>
      <c r="P4" s="27">
        <v>2014</v>
      </c>
      <c r="Q4" s="27">
        <v>2015</v>
      </c>
      <c r="R4" s="27">
        <v>2016</v>
      </c>
      <c r="S4" s="27">
        <v>2017</v>
      </c>
      <c r="T4" s="27">
        <v>2018</v>
      </c>
    </row>
    <row r="5" spans="1:20">
      <c r="A5" s="28" t="s">
        <v>10</v>
      </c>
      <c r="B5" s="19">
        <v>6.9115906710706954</v>
      </c>
      <c r="C5" s="19" t="s">
        <v>53</v>
      </c>
      <c r="D5" s="19">
        <v>7.4170340961413794</v>
      </c>
      <c r="E5" s="19" t="s">
        <v>53</v>
      </c>
      <c r="F5" s="19">
        <v>7.99489936000412</v>
      </c>
      <c r="G5" s="19" t="s">
        <v>53</v>
      </c>
      <c r="H5" s="19">
        <v>8.1620482130487595</v>
      </c>
      <c r="I5" s="19" t="s">
        <v>53</v>
      </c>
      <c r="J5" s="19">
        <v>8.2291330013374075</v>
      </c>
      <c r="K5" s="19" t="s">
        <v>53</v>
      </c>
      <c r="L5" s="19">
        <v>8.5917633736782477</v>
      </c>
      <c r="M5" s="19" t="s">
        <v>53</v>
      </c>
      <c r="N5" s="19" t="s">
        <v>53</v>
      </c>
      <c r="O5" s="19" t="s">
        <v>53</v>
      </c>
      <c r="P5" s="19" t="s">
        <v>53</v>
      </c>
      <c r="Q5" s="19" t="s">
        <v>53</v>
      </c>
      <c r="R5" s="19" t="s">
        <v>53</v>
      </c>
      <c r="S5" s="19" t="s">
        <v>53</v>
      </c>
      <c r="T5" s="19" t="s">
        <v>53</v>
      </c>
    </row>
    <row r="6" spans="1:20">
      <c r="A6" s="29" t="s">
        <v>11</v>
      </c>
      <c r="B6" s="19" t="s">
        <v>53</v>
      </c>
      <c r="C6" s="19" t="s">
        <v>53</v>
      </c>
      <c r="D6" s="19">
        <v>6.1568006489042943</v>
      </c>
      <c r="E6" s="19" t="s">
        <v>53</v>
      </c>
      <c r="F6" s="19">
        <v>6.6719606143331536</v>
      </c>
      <c r="G6" s="19">
        <v>7.1693721047209618</v>
      </c>
      <c r="H6" s="19">
        <v>7.2313292844374715</v>
      </c>
      <c r="I6" s="19">
        <v>7.6807280355210459</v>
      </c>
      <c r="J6" s="19">
        <v>8.2829648176519051</v>
      </c>
      <c r="K6" s="19">
        <v>8.2429961950576676</v>
      </c>
      <c r="L6" s="19">
        <v>8.6680548435331275</v>
      </c>
      <c r="M6" s="19">
        <v>8.7401758683390565</v>
      </c>
      <c r="N6" s="19">
        <v>9.246750982490143</v>
      </c>
      <c r="O6" s="19">
        <v>9.3229116635555052</v>
      </c>
      <c r="P6" s="19">
        <v>9.7820597611450353</v>
      </c>
      <c r="Q6" s="19">
        <v>10.164880038454898</v>
      </c>
      <c r="R6" s="19">
        <v>10.82447084188486</v>
      </c>
      <c r="S6" s="19">
        <v>10.767996700784243</v>
      </c>
      <c r="T6" s="19">
        <v>11.24617399788818</v>
      </c>
    </row>
    <row r="7" spans="1:20">
      <c r="A7" s="29" t="s">
        <v>12</v>
      </c>
      <c r="B7" s="19">
        <v>6.9397220896675531</v>
      </c>
      <c r="C7" s="19">
        <v>7.4217805810981927</v>
      </c>
      <c r="D7" s="19">
        <v>6.9670112274245222</v>
      </c>
      <c r="E7" s="19">
        <v>6.9716380684150003</v>
      </c>
      <c r="F7" s="19">
        <v>7.1690195873437323</v>
      </c>
      <c r="G7" s="19">
        <v>7.1654663301482993</v>
      </c>
      <c r="H7" s="19">
        <v>7.5053644775348598</v>
      </c>
      <c r="I7" s="19">
        <v>7.6729647391883047</v>
      </c>
      <c r="J7" s="19">
        <v>7.6941135338842805</v>
      </c>
      <c r="K7" s="19">
        <v>7.9631351615303263</v>
      </c>
      <c r="L7" s="19">
        <v>8.3423788202830647</v>
      </c>
      <c r="M7" s="19">
        <v>8.7903676258834995</v>
      </c>
      <c r="N7" s="19">
        <v>9.3184685291753375</v>
      </c>
      <c r="O7" s="19">
        <v>9.3701346664950513</v>
      </c>
      <c r="P7" s="19">
        <v>10.231443630121031</v>
      </c>
      <c r="Q7" s="19">
        <v>11.516870966344698</v>
      </c>
      <c r="R7" s="19">
        <v>11.60970184369252</v>
      </c>
      <c r="S7" s="19">
        <v>11.36700199936862</v>
      </c>
      <c r="T7" s="19">
        <v>11.760325922235369</v>
      </c>
    </row>
    <row r="8" spans="1:20">
      <c r="A8" s="29" t="s">
        <v>13</v>
      </c>
      <c r="B8" s="19">
        <v>6.78663303750574</v>
      </c>
      <c r="C8" s="19">
        <v>7.0915880673549143</v>
      </c>
      <c r="D8" s="19">
        <v>6.9791936250759861</v>
      </c>
      <c r="E8" s="19">
        <v>7.2489940939786823</v>
      </c>
      <c r="F8" s="19">
        <v>7.5790428246728707</v>
      </c>
      <c r="G8" s="19">
        <v>7.8783268208905328</v>
      </c>
      <c r="H8" s="19">
        <v>8.0089279105386915</v>
      </c>
      <c r="I8" s="19">
        <v>8.4502716617434377</v>
      </c>
      <c r="J8" s="19">
        <v>8.6444872147374205</v>
      </c>
      <c r="K8" s="19">
        <v>8.2021993382328855</v>
      </c>
      <c r="L8" s="19">
        <v>8.5683426040935355</v>
      </c>
      <c r="M8" s="19">
        <v>8.8356336663865953</v>
      </c>
      <c r="N8" s="19">
        <v>8.5614986861066367</v>
      </c>
      <c r="O8" s="19">
        <v>8.5419796579648537</v>
      </c>
      <c r="P8" s="19">
        <v>8.4412667476145558</v>
      </c>
      <c r="Q8" s="19">
        <v>8.9230437308652473</v>
      </c>
      <c r="R8" s="19">
        <v>8.615004457064515</v>
      </c>
      <c r="S8" s="19">
        <v>8.4524079866431077</v>
      </c>
      <c r="T8" s="19" t="s">
        <v>53</v>
      </c>
    </row>
    <row r="9" spans="1:20">
      <c r="A9" s="29" t="s">
        <v>14</v>
      </c>
      <c r="B9" s="19" t="s">
        <v>53</v>
      </c>
      <c r="C9" s="19" t="s">
        <v>53</v>
      </c>
      <c r="D9" s="19" t="s">
        <v>53</v>
      </c>
      <c r="E9" s="19" t="s">
        <v>53</v>
      </c>
      <c r="F9" s="19" t="s">
        <v>53</v>
      </c>
      <c r="G9" s="19" t="s">
        <v>53</v>
      </c>
      <c r="H9" s="19" t="s">
        <v>53</v>
      </c>
      <c r="I9" s="19">
        <v>0.79934215365173</v>
      </c>
      <c r="J9" s="19">
        <v>0.82730460595585176</v>
      </c>
      <c r="K9" s="19">
        <v>0.66566679650525618</v>
      </c>
      <c r="L9" s="19">
        <v>0.70079322590718784</v>
      </c>
      <c r="M9" s="19">
        <v>0.75405526446569637</v>
      </c>
      <c r="N9" s="19">
        <v>0.83411597398975201</v>
      </c>
      <c r="O9" s="19">
        <v>0.71193568495771675</v>
      </c>
      <c r="P9" s="19">
        <v>0.89843523123661906</v>
      </c>
      <c r="Q9" s="19">
        <v>1.0207292855430561</v>
      </c>
      <c r="R9" s="19">
        <v>1.1069880990513736</v>
      </c>
      <c r="S9" s="19">
        <v>1.0991519455056635</v>
      </c>
      <c r="T9" s="19">
        <v>1.0968216138109963</v>
      </c>
    </row>
    <row r="10" spans="1:20">
      <c r="A10" s="29" t="s">
        <v>82</v>
      </c>
      <c r="B10" s="19" t="s">
        <v>53</v>
      </c>
      <c r="C10" s="19" t="s">
        <v>53</v>
      </c>
      <c r="D10" s="19" t="s">
        <v>53</v>
      </c>
      <c r="E10" s="19" t="s">
        <v>53</v>
      </c>
      <c r="F10" s="19" t="s">
        <v>53</v>
      </c>
      <c r="G10" s="19" t="s">
        <v>53</v>
      </c>
      <c r="H10" s="19" t="s">
        <v>53</v>
      </c>
      <c r="I10" s="19" t="s">
        <v>53</v>
      </c>
      <c r="J10" s="19" t="s">
        <v>53</v>
      </c>
      <c r="K10" s="19" t="s">
        <v>53</v>
      </c>
      <c r="L10" s="19" t="s">
        <v>53</v>
      </c>
      <c r="M10" s="19" t="s">
        <v>53</v>
      </c>
      <c r="N10" s="19" t="s">
        <v>53</v>
      </c>
      <c r="O10" s="19" t="s">
        <v>53</v>
      </c>
      <c r="P10" s="19" t="s">
        <v>53</v>
      </c>
      <c r="Q10" s="19" t="s">
        <v>53</v>
      </c>
      <c r="R10" s="19" t="s">
        <v>53</v>
      </c>
      <c r="S10" s="19" t="s">
        <v>53</v>
      </c>
      <c r="T10" s="19" t="s">
        <v>53</v>
      </c>
    </row>
    <row r="11" spans="1:20">
      <c r="A11" s="29" t="s">
        <v>15</v>
      </c>
      <c r="B11" s="19">
        <v>2.6709784614680157</v>
      </c>
      <c r="C11" s="19">
        <v>2.898184015879977</v>
      </c>
      <c r="D11" s="19">
        <v>2.894631008538894</v>
      </c>
      <c r="E11" s="19">
        <v>3.080277908841675</v>
      </c>
      <c r="F11" s="19">
        <v>3.1757726657054599</v>
      </c>
      <c r="G11" s="19">
        <v>4.6711010662126764</v>
      </c>
      <c r="H11" s="19">
        <v>5.0520284014451846</v>
      </c>
      <c r="I11" s="19">
        <v>5.3628463196410419</v>
      </c>
      <c r="J11" s="19">
        <v>5.6925347562874755</v>
      </c>
      <c r="K11" s="19">
        <v>5.4401852736431788</v>
      </c>
      <c r="L11" s="19">
        <v>5.5471701084680287</v>
      </c>
      <c r="M11" s="19">
        <v>5.8356357301043742</v>
      </c>
      <c r="N11" s="19">
        <v>6.3187176059297254</v>
      </c>
      <c r="O11" s="19">
        <v>6.4589066706850629</v>
      </c>
      <c r="P11" s="19">
        <v>6.8026577298212718</v>
      </c>
      <c r="Q11" s="19">
        <v>7.3488301945632832</v>
      </c>
      <c r="R11" s="19">
        <v>7.092627236813966</v>
      </c>
      <c r="S11" s="19">
        <v>7.3288383056397084</v>
      </c>
      <c r="T11" s="19">
        <v>7.6037731909443815</v>
      </c>
    </row>
    <row r="12" spans="1:20">
      <c r="A12" s="29" t="s">
        <v>16</v>
      </c>
      <c r="B12" s="19" t="s">
        <v>53</v>
      </c>
      <c r="C12" s="19">
        <v>6.7960452766908883</v>
      </c>
      <c r="D12" s="19">
        <v>8.8339499982710326</v>
      </c>
      <c r="E12" s="19">
        <v>8.6222154449372788</v>
      </c>
      <c r="F12" s="19">
        <v>8.9499414423504469</v>
      </c>
      <c r="G12" s="19">
        <v>9.650346210616437</v>
      </c>
      <c r="H12" s="19">
        <v>9.7880214787418147</v>
      </c>
      <c r="I12" s="19">
        <v>10.261530351980955</v>
      </c>
      <c r="J12" s="19">
        <v>11.967577266023063</v>
      </c>
      <c r="K12" s="19">
        <v>12.368129097327282</v>
      </c>
      <c r="L12" s="19">
        <v>12.679548841620376</v>
      </c>
      <c r="M12" s="19">
        <v>13.276744264850395</v>
      </c>
      <c r="N12" s="19">
        <v>13.660378247403191</v>
      </c>
      <c r="O12" s="19">
        <v>13.68945259106634</v>
      </c>
      <c r="P12" s="19">
        <v>14.142810772956166</v>
      </c>
      <c r="Q12" s="19">
        <v>15.138222084285673</v>
      </c>
      <c r="R12" s="19">
        <v>15.5799575310139</v>
      </c>
      <c r="S12" s="19">
        <v>15.547433739108532</v>
      </c>
      <c r="T12" s="19">
        <v>15.656705241500189</v>
      </c>
    </row>
    <row r="13" spans="1:20">
      <c r="A13" s="29" t="s">
        <v>17</v>
      </c>
      <c r="B13" s="19">
        <v>3.8733110562254836</v>
      </c>
      <c r="C13" s="19">
        <v>3.8679800058806233</v>
      </c>
      <c r="D13" s="19">
        <v>4.5903361344537821</v>
      </c>
      <c r="E13" s="19">
        <v>4.4716170149696159</v>
      </c>
      <c r="F13" s="19">
        <v>5.0119012198750372</v>
      </c>
      <c r="G13" s="19">
        <v>4.9620140026813653</v>
      </c>
      <c r="H13" s="19">
        <v>5.061230370263651</v>
      </c>
      <c r="I13" s="19">
        <v>5.3424062545243949</v>
      </c>
      <c r="J13" s="19">
        <v>5.7177755424629977</v>
      </c>
      <c r="K13" s="19">
        <v>6.2594312246082406</v>
      </c>
      <c r="L13" s="19">
        <v>5.9596550211957311</v>
      </c>
      <c r="M13" s="19">
        <v>6.5348399246704334</v>
      </c>
      <c r="N13" s="19">
        <v>6.6676367869615829</v>
      </c>
      <c r="O13" s="19">
        <v>6.4543057996485063</v>
      </c>
      <c r="P13" s="19">
        <v>6.3854196798247527</v>
      </c>
      <c r="Q13" s="19">
        <v>6.7217851982661747</v>
      </c>
      <c r="R13" s="19">
        <v>6.9441331839282849</v>
      </c>
      <c r="S13" s="19">
        <v>7.3780520240945098</v>
      </c>
      <c r="T13" s="19">
        <v>7.7437090346523512</v>
      </c>
    </row>
    <row r="14" spans="1:20">
      <c r="A14" s="29" t="s">
        <v>18</v>
      </c>
      <c r="B14" s="19" t="s">
        <v>53</v>
      </c>
      <c r="C14" s="19" t="s">
        <v>53</v>
      </c>
      <c r="D14" s="19" t="s">
        <v>53</v>
      </c>
      <c r="E14" s="19" t="s">
        <v>53</v>
      </c>
      <c r="F14" s="19">
        <v>15.678326518563836</v>
      </c>
      <c r="G14" s="19">
        <v>14.98750473305566</v>
      </c>
      <c r="H14" s="19">
        <v>15.135173782771535</v>
      </c>
      <c r="I14" s="19">
        <v>14.471064897959183</v>
      </c>
      <c r="J14" s="19">
        <v>14.99594504768892</v>
      </c>
      <c r="K14" s="19">
        <v>15.140376649369903</v>
      </c>
      <c r="L14" s="19">
        <v>15.399641486988848</v>
      </c>
      <c r="M14" s="19">
        <v>14.799337402885682</v>
      </c>
      <c r="N14" s="19">
        <v>14.9329889298893</v>
      </c>
      <c r="O14" s="19">
        <v>14.544044526901668</v>
      </c>
      <c r="P14" s="19">
        <v>14.183253056687661</v>
      </c>
      <c r="Q14" s="19">
        <v>14.981749930114614</v>
      </c>
      <c r="R14" s="19">
        <v>14.268536914885162</v>
      </c>
      <c r="S14" s="19">
        <v>14.568002137444498</v>
      </c>
      <c r="T14" s="19">
        <v>14.535337949594526</v>
      </c>
    </row>
    <row r="15" spans="1:20">
      <c r="A15" s="29" t="s">
        <v>19</v>
      </c>
      <c r="B15" s="19">
        <v>6.3582521152445572</v>
      </c>
      <c r="C15" s="19">
        <v>6.4923262573679112</v>
      </c>
      <c r="D15" s="19">
        <v>6.7644839813272766</v>
      </c>
      <c r="E15" s="19">
        <v>6.9442742677038725</v>
      </c>
      <c r="F15" s="19">
        <v>7.2495338363096877</v>
      </c>
      <c r="G15" s="19">
        <v>7.2062363062192256</v>
      </c>
      <c r="H15" s="19">
        <v>7.4257972935542353</v>
      </c>
      <c r="I15" s="19">
        <v>7.7793329984812303</v>
      </c>
      <c r="J15" s="19">
        <v>7.9913520594286318</v>
      </c>
      <c r="K15" s="19">
        <v>8.1737635742517565</v>
      </c>
      <c r="L15" s="19">
        <v>8.4696765384087733</v>
      </c>
      <c r="M15" s="19">
        <v>8.613140421937219</v>
      </c>
      <c r="N15" s="19">
        <v>8.8641531656866306</v>
      </c>
      <c r="O15" s="19">
        <v>9.0295995467407604</v>
      </c>
      <c r="P15" s="19">
        <v>9.2318848655179693</v>
      </c>
      <c r="Q15" s="19">
        <v>10.135865707714213</v>
      </c>
      <c r="R15" s="19">
        <v>10.356150469764573</v>
      </c>
      <c r="S15" s="19">
        <v>10.622584584440773</v>
      </c>
      <c r="T15" s="19">
        <v>10.900298783524223</v>
      </c>
    </row>
    <row r="16" spans="1:20">
      <c r="A16" s="29" t="s">
        <v>20</v>
      </c>
      <c r="B16" s="19">
        <v>6.5230060961728178</v>
      </c>
      <c r="C16" s="19">
        <v>6.6619210804817817</v>
      </c>
      <c r="D16" s="19">
        <v>6.7054816982417194</v>
      </c>
      <c r="E16" s="19">
        <v>6.8074518439770166</v>
      </c>
      <c r="F16" s="19">
        <v>6.7641684189446281</v>
      </c>
      <c r="G16" s="19">
        <v>6.6494331508991396</v>
      </c>
      <c r="H16" s="19">
        <v>6.7542542663351757</v>
      </c>
      <c r="I16" s="19">
        <v>6.9933397451310411</v>
      </c>
      <c r="J16" s="19">
        <v>7.2615798378002259</v>
      </c>
      <c r="K16" s="19">
        <v>7.6094583035564405</v>
      </c>
      <c r="L16" s="19">
        <v>7.8686415866999324</v>
      </c>
      <c r="M16" s="19">
        <v>8.2233949157480701</v>
      </c>
      <c r="N16" s="19">
        <v>8.5269537865956924</v>
      </c>
      <c r="O16" s="19">
        <v>8.5017483390497208</v>
      </c>
      <c r="P16" s="19">
        <v>8.3905061631261475</v>
      </c>
      <c r="Q16" s="19">
        <v>8.9973099577941653</v>
      </c>
      <c r="R16" s="19">
        <v>9.1537051884091163</v>
      </c>
      <c r="S16" s="19">
        <v>9.4832986801663353</v>
      </c>
      <c r="T16" s="19">
        <v>9.6688151781334994</v>
      </c>
    </row>
    <row r="17" spans="1:20">
      <c r="A17" s="29" t="s">
        <v>21</v>
      </c>
      <c r="B17" s="19" t="s">
        <v>53</v>
      </c>
      <c r="C17" s="19">
        <v>3.046763665196071</v>
      </c>
      <c r="D17" s="19" t="s">
        <v>53</v>
      </c>
      <c r="E17" s="19">
        <v>3.2431844174243003</v>
      </c>
      <c r="F17" s="19" t="s">
        <v>53</v>
      </c>
      <c r="G17" s="19">
        <v>3.9682167691733454</v>
      </c>
      <c r="H17" s="19">
        <v>4.0036219938710467</v>
      </c>
      <c r="I17" s="19">
        <v>4.21890577404616</v>
      </c>
      <c r="J17" s="19" t="s">
        <v>53</v>
      </c>
      <c r="K17" s="19" t="s">
        <v>53</v>
      </c>
      <c r="L17" s="19" t="s">
        <v>53</v>
      </c>
      <c r="M17" s="19">
        <v>4.9949694624398653</v>
      </c>
      <c r="N17" s="19">
        <v>5.068514557719868</v>
      </c>
      <c r="O17" s="19">
        <v>6.0104712415265276</v>
      </c>
      <c r="P17" s="19">
        <v>6.1996126454178766</v>
      </c>
      <c r="Q17" s="19">
        <v>8.5402702729303854</v>
      </c>
      <c r="R17" s="19">
        <v>7.2012696453369189</v>
      </c>
      <c r="S17" s="19">
        <v>8.392344784425811</v>
      </c>
      <c r="T17" s="19">
        <v>8.6239074840601457</v>
      </c>
    </row>
    <row r="18" spans="1:20">
      <c r="A18" s="29" t="s">
        <v>22</v>
      </c>
      <c r="B18" s="19">
        <v>3.4966019417475729</v>
      </c>
      <c r="C18" s="19">
        <v>3.5753291077523159</v>
      </c>
      <c r="D18" s="19">
        <v>3.6411192214111923</v>
      </c>
      <c r="E18" s="19">
        <v>3.6437830052808451</v>
      </c>
      <c r="F18" s="19">
        <v>3.5887310378039969</v>
      </c>
      <c r="G18" s="19">
        <v>3.7759809750297264</v>
      </c>
      <c r="H18" s="19">
        <v>4.1320114915461774</v>
      </c>
      <c r="I18" s="19">
        <v>4.126859827721221</v>
      </c>
      <c r="J18" s="19">
        <v>4.4325204810041674</v>
      </c>
      <c r="K18" s="19">
        <v>4.8165930478202412</v>
      </c>
      <c r="L18" s="19">
        <v>5.0792517492503206</v>
      </c>
      <c r="M18" s="19">
        <v>5.4482840236686387</v>
      </c>
      <c r="N18" s="19">
        <v>5.5429727467212357</v>
      </c>
      <c r="O18" s="19">
        <v>5.7773778208500621</v>
      </c>
      <c r="P18" s="19">
        <v>5.8983821246146571</v>
      </c>
      <c r="Q18" s="19">
        <v>5.869980715504183</v>
      </c>
      <c r="R18" s="19">
        <v>5.7689164859688393</v>
      </c>
      <c r="S18" s="19">
        <v>6.2351023584637684</v>
      </c>
      <c r="T18" s="19">
        <v>8.058536786065412</v>
      </c>
    </row>
    <row r="19" spans="1:20">
      <c r="A19" s="29" t="s">
        <v>23</v>
      </c>
      <c r="B19" s="19" t="s">
        <v>53</v>
      </c>
      <c r="C19" s="19">
        <v>11.426920926002175</v>
      </c>
      <c r="D19" s="19" t="s">
        <v>53</v>
      </c>
      <c r="E19" s="19">
        <v>11.805977571524824</v>
      </c>
      <c r="F19" s="19" t="s">
        <v>53</v>
      </c>
      <c r="G19" s="19">
        <v>13.014320680906069</v>
      </c>
      <c r="H19" s="19">
        <v>13.743215956516517</v>
      </c>
      <c r="I19" s="19">
        <v>12.170167679041503</v>
      </c>
      <c r="J19" s="19">
        <v>12.536366146678208</v>
      </c>
      <c r="K19" s="19">
        <v>13.850528710082617</v>
      </c>
      <c r="L19" s="19" t="s">
        <v>53</v>
      </c>
      <c r="M19" s="19">
        <v>12.539376038083057</v>
      </c>
      <c r="N19" s="19" t="s">
        <v>53</v>
      </c>
      <c r="O19" s="19">
        <v>9.9937638463680027</v>
      </c>
      <c r="P19" s="19" t="s">
        <v>53</v>
      </c>
      <c r="Q19" s="19">
        <v>10.584866630375613</v>
      </c>
      <c r="R19" s="19" t="s">
        <v>53</v>
      </c>
      <c r="S19" s="19">
        <v>10.320063213971647</v>
      </c>
      <c r="T19" s="19" t="s">
        <v>53</v>
      </c>
    </row>
    <row r="20" spans="1:20">
      <c r="A20" s="29" t="s">
        <v>24</v>
      </c>
      <c r="B20" s="19">
        <v>4.821651002151512</v>
      </c>
      <c r="C20" s="19">
        <v>4.9496681415929205</v>
      </c>
      <c r="D20" s="19">
        <v>5.0645492356722306</v>
      </c>
      <c r="E20" s="19">
        <v>5.3186754966887415</v>
      </c>
      <c r="F20" s="19">
        <v>5.672333848531685</v>
      </c>
      <c r="G20" s="19">
        <v>5.6757286309086457</v>
      </c>
      <c r="H20" s="19">
        <v>5.7035752776346005</v>
      </c>
      <c r="I20" s="19">
        <v>5.6581832768764491</v>
      </c>
      <c r="J20" s="19">
        <v>6.3652723521924237</v>
      </c>
      <c r="K20" s="19">
        <v>6.3093067721997418</v>
      </c>
      <c r="L20" s="19">
        <v>6.4474462182198575</v>
      </c>
      <c r="M20" s="19">
        <v>7.0083077064304407</v>
      </c>
      <c r="N20" s="19">
        <v>10.359872168959289</v>
      </c>
      <c r="O20" s="19">
        <v>10.919852602487333</v>
      </c>
      <c r="P20" s="19">
        <v>11.383052734103243</v>
      </c>
      <c r="Q20" s="19">
        <v>12.325940124040294</v>
      </c>
      <c r="R20" s="19">
        <v>11.887700547231171</v>
      </c>
      <c r="S20" s="19">
        <v>12.183919146124151</v>
      </c>
      <c r="T20" s="19">
        <v>11.622372839523264</v>
      </c>
    </row>
    <row r="21" spans="1:20">
      <c r="A21" s="29" t="s">
        <v>25</v>
      </c>
      <c r="B21" s="19" t="s">
        <v>53</v>
      </c>
      <c r="C21" s="19" t="s">
        <v>53</v>
      </c>
      <c r="D21" s="19" t="s">
        <v>53</v>
      </c>
      <c r="E21" s="19" t="s">
        <v>53</v>
      </c>
      <c r="F21" s="19" t="s">
        <v>53</v>
      </c>
      <c r="G21" s="19" t="s">
        <v>53</v>
      </c>
      <c r="H21" s="19" t="s">
        <v>53</v>
      </c>
      <c r="I21" s="19" t="s">
        <v>53</v>
      </c>
      <c r="J21" s="19" t="s">
        <v>53</v>
      </c>
      <c r="K21" s="19" t="s">
        <v>53</v>
      </c>
      <c r="L21" s="19" t="s">
        <v>53</v>
      </c>
      <c r="M21" s="19" t="s">
        <v>53</v>
      </c>
      <c r="N21" s="19" t="s">
        <v>53</v>
      </c>
      <c r="O21" s="19" t="s">
        <v>53</v>
      </c>
      <c r="P21" s="19" t="s">
        <v>53</v>
      </c>
      <c r="Q21" s="19" t="s">
        <v>53</v>
      </c>
      <c r="R21" s="19" t="s">
        <v>53</v>
      </c>
      <c r="S21" s="19" t="s">
        <v>53</v>
      </c>
      <c r="T21" s="19" t="s">
        <v>53</v>
      </c>
    </row>
    <row r="22" spans="1:20">
      <c r="A22" s="29" t="s">
        <v>26</v>
      </c>
      <c r="B22" s="19">
        <v>2.7870994940978076</v>
      </c>
      <c r="C22" s="19">
        <v>2.7907618928078324</v>
      </c>
      <c r="D22" s="19">
        <v>2.9579406269462321</v>
      </c>
      <c r="E22" s="19">
        <v>2.9026950061906729</v>
      </c>
      <c r="F22" s="19">
        <v>2.9626292965254488</v>
      </c>
      <c r="G22" s="19">
        <v>3.3968002777103474</v>
      </c>
      <c r="H22" s="19">
        <v>3.6223997960337595</v>
      </c>
      <c r="I22" s="19">
        <v>3.8153390989745901</v>
      </c>
      <c r="J22" s="19">
        <v>3.8686164352705412</v>
      </c>
      <c r="K22" s="19">
        <v>4.1389581762023866</v>
      </c>
      <c r="L22" s="19">
        <v>4.2072208072630328</v>
      </c>
      <c r="M22" s="19">
        <v>4.3046744339371754</v>
      </c>
      <c r="N22" s="19">
        <v>4.3827397147569505</v>
      </c>
      <c r="O22" s="19">
        <v>4.5988512937405499</v>
      </c>
      <c r="P22" s="19">
        <v>4.6319165990853044</v>
      </c>
      <c r="Q22" s="19">
        <v>5.1343601373785495</v>
      </c>
      <c r="R22" s="19">
        <v>5.3808046296184511</v>
      </c>
      <c r="S22" s="19">
        <v>5.5842280504250486</v>
      </c>
      <c r="T22" s="19">
        <v>6.018498715586194</v>
      </c>
    </row>
    <row r="23" spans="1:20">
      <c r="A23" s="29" t="s">
        <v>27</v>
      </c>
      <c r="B23" s="19">
        <v>9.5709725096068574</v>
      </c>
      <c r="C23" s="19">
        <v>9.6715195497630333</v>
      </c>
      <c r="D23" s="19">
        <v>9.3143220212288824</v>
      </c>
      <c r="E23" s="19">
        <v>9.7865136513651372</v>
      </c>
      <c r="F23" s="19">
        <v>9.8426227040048175</v>
      </c>
      <c r="G23" s="19">
        <v>10.233513757329725</v>
      </c>
      <c r="H23" s="19">
        <v>10.277370948379351</v>
      </c>
      <c r="I23" s="19">
        <v>10.238046080191502</v>
      </c>
      <c r="J23" s="19">
        <v>9.8393167515732696</v>
      </c>
      <c r="K23" s="19">
        <v>9.8575939849624064</v>
      </c>
      <c r="L23" s="19">
        <v>9.891917973462002</v>
      </c>
      <c r="M23" s="19">
        <v>9.9628432711272943</v>
      </c>
      <c r="N23" s="19">
        <v>9.8603661327231116</v>
      </c>
      <c r="O23" s="19">
        <v>10.042405351984188</v>
      </c>
      <c r="P23" s="19">
        <v>10.367921663883406</v>
      </c>
      <c r="Q23" s="19">
        <v>9.9980519480519483</v>
      </c>
      <c r="R23" s="19">
        <v>9.9558128403039543</v>
      </c>
      <c r="S23" s="19">
        <v>10.018992311225018</v>
      </c>
      <c r="T23" s="19">
        <v>9.881590067904293</v>
      </c>
    </row>
    <row r="24" spans="1:20">
      <c r="A24" s="29" t="s">
        <v>28</v>
      </c>
      <c r="B24" s="19">
        <v>4.8960137350565507</v>
      </c>
      <c r="C24" s="19">
        <v>6.0671972222081338</v>
      </c>
      <c r="D24" s="19">
        <v>6.1917061146135559</v>
      </c>
      <c r="E24" s="19">
        <v>6.5887269328546587</v>
      </c>
      <c r="F24" s="19">
        <v>6.6712157014302669</v>
      </c>
      <c r="G24" s="19">
        <v>7.573340185336991</v>
      </c>
      <c r="H24" s="19">
        <v>8.3405079872120442</v>
      </c>
      <c r="I24" s="19">
        <v>9.1646392447278036</v>
      </c>
      <c r="J24" s="19">
        <v>9.6989670409831366</v>
      </c>
      <c r="K24" s="19">
        <v>10.005483781047211</v>
      </c>
      <c r="L24" s="19">
        <v>10.672125264615225</v>
      </c>
      <c r="M24" s="19">
        <v>11.510502946742685</v>
      </c>
      <c r="N24" s="19">
        <v>12.375759628796095</v>
      </c>
      <c r="O24" s="19">
        <v>12.439113478624261</v>
      </c>
      <c r="P24" s="19">
        <v>13.018727228101662</v>
      </c>
      <c r="Q24" s="19">
        <v>13.74318194928922</v>
      </c>
      <c r="R24" s="19">
        <v>13.771198863662319</v>
      </c>
      <c r="S24" s="19">
        <v>14.429974797968976</v>
      </c>
      <c r="T24" s="19">
        <v>15.326010141358125</v>
      </c>
    </row>
    <row r="25" spans="1:20">
      <c r="A25" s="29" t="s">
        <v>60</v>
      </c>
      <c r="B25" s="19">
        <v>3.5770505370210146</v>
      </c>
      <c r="C25" s="19">
        <v>3.2581140403296409</v>
      </c>
      <c r="D25" s="19">
        <v>3.1622352204523492</v>
      </c>
      <c r="E25" s="19">
        <v>2.9411179553889033</v>
      </c>
      <c r="F25" s="19">
        <v>3.0438631299410979</v>
      </c>
      <c r="G25" s="19">
        <v>3.0384903214855981</v>
      </c>
      <c r="H25" s="19">
        <v>3.551390622884723</v>
      </c>
      <c r="I25" s="19">
        <v>3.6942627989128529</v>
      </c>
      <c r="J25" s="19">
        <v>3.8211826429117934</v>
      </c>
      <c r="K25" s="19">
        <v>3.2848751502506066</v>
      </c>
      <c r="L25" s="19">
        <v>3.6887826354534052</v>
      </c>
      <c r="M25" s="19">
        <v>3.8394007927822762</v>
      </c>
      <c r="N25" s="19">
        <v>3.7884522076661815</v>
      </c>
      <c r="O25" s="19">
        <v>3.5742163427961171</v>
      </c>
      <c r="P25" s="19">
        <v>3.7771787054999875</v>
      </c>
      <c r="Q25" s="19">
        <v>4.0641169853768275</v>
      </c>
      <c r="R25" s="19">
        <v>3.5563578923615031</v>
      </c>
      <c r="S25" s="19">
        <v>3.9300758055041136</v>
      </c>
      <c r="T25" s="19">
        <v>3.8390230478382077</v>
      </c>
    </row>
    <row r="26" spans="1:20">
      <c r="A26" s="29" t="s">
        <v>71</v>
      </c>
      <c r="B26" s="19">
        <v>4.6064088135994785</v>
      </c>
      <c r="C26" s="19">
        <v>4.8912714277060996</v>
      </c>
      <c r="D26" s="19">
        <v>3.8731402681687381</v>
      </c>
      <c r="E26" s="19">
        <v>3.9081819795302608</v>
      </c>
      <c r="F26" s="19">
        <v>4.5995122866253988</v>
      </c>
      <c r="G26" s="19">
        <v>4.8808078225857994</v>
      </c>
      <c r="H26" s="19">
        <v>5.2617697481207966</v>
      </c>
      <c r="I26" s="19">
        <v>5.5850923482849604</v>
      </c>
      <c r="J26" s="19">
        <v>5.5648673617526718</v>
      </c>
      <c r="K26" s="19">
        <v>5.5559191152411493</v>
      </c>
      <c r="L26" s="19">
        <v>5.6643172386535801</v>
      </c>
      <c r="M26" s="19">
        <v>5.6627969762419008</v>
      </c>
      <c r="N26" s="19">
        <v>5.4485568760611205</v>
      </c>
      <c r="O26" s="19">
        <v>5.8401583401583403</v>
      </c>
      <c r="P26" s="19">
        <v>6.1442112389979693</v>
      </c>
      <c r="Q26" s="19">
        <v>6.1189780475013107</v>
      </c>
      <c r="R26" s="19">
        <v>6.2628563032618274</v>
      </c>
      <c r="S26" s="19">
        <v>6.4681830934773092</v>
      </c>
      <c r="T26" s="19">
        <v>6.5240184806580048</v>
      </c>
    </row>
    <row r="27" spans="1:20">
      <c r="A27" s="29" t="s">
        <v>29</v>
      </c>
      <c r="B27" s="19">
        <v>6.1220238095238093</v>
      </c>
      <c r="C27" s="19" t="s">
        <v>53</v>
      </c>
      <c r="D27" s="19" t="s">
        <v>53</v>
      </c>
      <c r="E27" s="19">
        <v>6.5096860387441557</v>
      </c>
      <c r="F27" s="19">
        <v>6.610677083333333</v>
      </c>
      <c r="G27" s="19">
        <v>7.0230211289813935</v>
      </c>
      <c r="H27" s="19">
        <v>6.2305125872004847</v>
      </c>
      <c r="I27" s="19">
        <v>6.4082702387885853</v>
      </c>
      <c r="J27" s="19">
        <v>6.6616191030867791</v>
      </c>
      <c r="K27" s="19">
        <v>6.6511240632805997</v>
      </c>
      <c r="L27" s="19">
        <v>6.9663556384964007</v>
      </c>
      <c r="M27" s="19">
        <v>7.3511555440145404</v>
      </c>
      <c r="N27" s="19">
        <v>5.8629203151784344</v>
      </c>
      <c r="O27" s="19">
        <v>6.1806396601982874</v>
      </c>
      <c r="P27" s="19">
        <v>6.3252313220576042</v>
      </c>
      <c r="Q27" s="19">
        <v>6.4264959369613397</v>
      </c>
      <c r="R27" s="19">
        <v>6.6130497131931172</v>
      </c>
      <c r="S27" s="19">
        <v>6.7849182856239638</v>
      </c>
      <c r="T27" s="19">
        <v>6.6533578056903941</v>
      </c>
    </row>
    <row r="28" spans="1:20">
      <c r="A28" s="29" t="s">
        <v>30</v>
      </c>
      <c r="B28" s="19" t="s">
        <v>53</v>
      </c>
      <c r="C28" s="19">
        <v>0.60493105464656449</v>
      </c>
      <c r="D28" s="19">
        <v>0.78424170928014736</v>
      </c>
      <c r="E28" s="19">
        <v>0.83758450691798425</v>
      </c>
      <c r="F28" s="19">
        <v>0.95160470583906409</v>
      </c>
      <c r="G28" s="19">
        <v>1.0171736814218608</v>
      </c>
      <c r="H28" s="19">
        <v>0.81288143605108554</v>
      </c>
      <c r="I28" s="19">
        <v>0.83235689216413788</v>
      </c>
      <c r="J28" s="19">
        <v>0.80243396777136089</v>
      </c>
      <c r="K28" s="19">
        <v>0.90557938993444964</v>
      </c>
      <c r="L28" s="19">
        <v>0.78352126813328327</v>
      </c>
      <c r="M28" s="19">
        <v>0.80485005724897118</v>
      </c>
      <c r="N28" s="19">
        <v>0.56518258613554928</v>
      </c>
      <c r="O28" s="19">
        <v>0.57655122538182957</v>
      </c>
      <c r="P28" s="19">
        <v>0.60411050082767526</v>
      </c>
      <c r="Q28" s="19">
        <v>0.91267907788149449</v>
      </c>
      <c r="R28" s="19">
        <v>1.0178280034716063</v>
      </c>
      <c r="S28" s="19" t="s">
        <v>53</v>
      </c>
      <c r="T28" s="19" t="s">
        <v>53</v>
      </c>
    </row>
    <row r="29" spans="1:20">
      <c r="A29" s="29" t="s">
        <v>31</v>
      </c>
      <c r="B29" s="19">
        <v>5.1968174204355106</v>
      </c>
      <c r="C29" s="19">
        <v>5.5089219914706478</v>
      </c>
      <c r="D29" s="19">
        <v>5.2041941950253241</v>
      </c>
      <c r="E29" s="19">
        <v>5.1738596366900529</v>
      </c>
      <c r="F29" s="19">
        <v>5.6721315317637968</v>
      </c>
      <c r="G29" s="19">
        <v>5.5967626866893561</v>
      </c>
      <c r="H29" s="19">
        <v>6.1552536798341615</v>
      </c>
      <c r="I29" s="19">
        <v>5.8154130028702902</v>
      </c>
      <c r="J29" s="19">
        <v>5.7163624070317782</v>
      </c>
      <c r="K29" s="19">
        <v>5.2547474905721607</v>
      </c>
      <c r="L29" s="19">
        <v>6.1085139054768813</v>
      </c>
      <c r="M29" s="19">
        <v>6.9769433517873578</v>
      </c>
      <c r="N29" s="19">
        <v>8.2050433924465338</v>
      </c>
      <c r="O29" s="19">
        <v>8.5234419471190659</v>
      </c>
      <c r="P29" s="19">
        <v>8.5142607288734649</v>
      </c>
      <c r="Q29" s="19">
        <v>8.9887576652282526</v>
      </c>
      <c r="R29" s="19">
        <v>9.1132457027300298</v>
      </c>
      <c r="S29" s="19">
        <v>9.1423675083543134</v>
      </c>
      <c r="T29" s="19">
        <v>10.255380301785172</v>
      </c>
    </row>
    <row r="30" spans="1:20">
      <c r="A30" s="29" t="s">
        <v>32</v>
      </c>
      <c r="B30" s="19" t="s">
        <v>53</v>
      </c>
      <c r="C30" s="19">
        <v>5.2696428571428573</v>
      </c>
      <c r="D30" s="19" t="s">
        <v>53</v>
      </c>
      <c r="E30" s="19">
        <v>6.0043710539096651</v>
      </c>
      <c r="F30" s="19" t="s">
        <v>53</v>
      </c>
      <c r="G30" s="19">
        <v>5.976069949378739</v>
      </c>
      <c r="H30" s="19" t="s">
        <v>53</v>
      </c>
      <c r="I30" s="19">
        <v>6.4601769911504423</v>
      </c>
      <c r="J30" s="19" t="s">
        <v>53</v>
      </c>
      <c r="K30" s="19">
        <v>7.009142359599478</v>
      </c>
      <c r="L30" s="19" t="s">
        <v>53</v>
      </c>
      <c r="M30" s="19">
        <v>6.9361702127659575</v>
      </c>
      <c r="N30" s="19" t="s">
        <v>53</v>
      </c>
      <c r="O30" s="19">
        <v>7.5083892617449663</v>
      </c>
      <c r="P30" s="19" t="s">
        <v>53</v>
      </c>
      <c r="Q30" s="19">
        <v>10.616612875828094</v>
      </c>
      <c r="R30" s="19" t="s">
        <v>53</v>
      </c>
      <c r="S30" s="19">
        <v>10.158317181840376</v>
      </c>
      <c r="T30" s="19" t="s">
        <v>53</v>
      </c>
    </row>
    <row r="31" spans="1:20">
      <c r="A31" s="29" t="s">
        <v>33</v>
      </c>
      <c r="B31" s="19" t="s">
        <v>53</v>
      </c>
      <c r="C31" s="19">
        <v>8.3375688267683188</v>
      </c>
      <c r="D31" s="19" t="s">
        <v>53</v>
      </c>
      <c r="E31" s="19">
        <v>8.651284210526315</v>
      </c>
      <c r="F31" s="19">
        <v>8.6743492863140208</v>
      </c>
      <c r="G31" s="19">
        <v>8.8352953384891268</v>
      </c>
      <c r="H31" s="19">
        <v>9.2312346688470974</v>
      </c>
      <c r="I31" s="19">
        <v>9.7130434782608681</v>
      </c>
      <c r="J31" s="19">
        <v>9.8718641451177156</v>
      </c>
      <c r="K31" s="19">
        <v>10.144015444015444</v>
      </c>
      <c r="L31" s="19">
        <v>10.165641813989239</v>
      </c>
      <c r="M31" s="19">
        <v>10.356789653860783</v>
      </c>
      <c r="N31" s="19">
        <v>10.400074710496824</v>
      </c>
      <c r="O31" s="19">
        <v>10.470414201183432</v>
      </c>
      <c r="P31" s="19">
        <v>10.693855157278712</v>
      </c>
      <c r="Q31" s="19">
        <v>11.316683907196689</v>
      </c>
      <c r="R31" s="19">
        <v>11.755193752762633</v>
      </c>
      <c r="S31" s="19">
        <v>12.241391861396229</v>
      </c>
      <c r="T31" s="19">
        <v>12.296150402864816</v>
      </c>
    </row>
    <row r="32" spans="1:20">
      <c r="A32" s="29" t="s">
        <v>34</v>
      </c>
      <c r="B32" s="19">
        <v>3.187221997573797</v>
      </c>
      <c r="C32" s="19">
        <v>3.2312978021788301</v>
      </c>
      <c r="D32" s="19">
        <v>3.2954743507813862</v>
      </c>
      <c r="E32" s="19">
        <v>3.4579521982885808</v>
      </c>
      <c r="F32" s="19">
        <v>3.579676945668135</v>
      </c>
      <c r="G32" s="19">
        <v>3.6222947380688768</v>
      </c>
      <c r="H32" s="19">
        <v>3.5171035541386231</v>
      </c>
      <c r="I32" s="19">
        <v>3.6416928643454538</v>
      </c>
      <c r="J32" s="19">
        <v>3.6332490741285048</v>
      </c>
      <c r="K32" s="19">
        <v>3.5363736327333757</v>
      </c>
      <c r="L32" s="19">
        <v>3.7675115341937744</v>
      </c>
      <c r="M32" s="19">
        <v>3.7241042912722842</v>
      </c>
      <c r="N32" s="19">
        <v>3.8639446366782009</v>
      </c>
      <c r="O32" s="19">
        <v>4.1168308277172976</v>
      </c>
      <c r="P32" s="19">
        <v>4.5112405324764744</v>
      </c>
      <c r="Q32" s="19">
        <v>5.1718221665623041</v>
      </c>
      <c r="R32" s="19">
        <v>5.4894867596057457</v>
      </c>
      <c r="S32" s="19">
        <v>7.0378719013340536</v>
      </c>
      <c r="T32" s="19">
        <v>7.195512633203724</v>
      </c>
    </row>
    <row r="33" spans="1:20">
      <c r="A33" s="29" t="s">
        <v>35</v>
      </c>
      <c r="B33" s="19">
        <v>3.1898895632039337</v>
      </c>
      <c r="C33" s="19">
        <v>3.3178808752784383</v>
      </c>
      <c r="D33" s="19">
        <v>3.5061887045416764</v>
      </c>
      <c r="E33" s="19">
        <v>3.7252015173543378</v>
      </c>
      <c r="F33" s="19">
        <v>3.8153441977016582</v>
      </c>
      <c r="G33" s="19">
        <v>3.8682848709122211</v>
      </c>
      <c r="H33" s="19">
        <v>4.4823386973598076</v>
      </c>
      <c r="I33" s="19">
        <v>5.0922428114438558</v>
      </c>
      <c r="J33" s="19">
        <v>7.3009707476601742</v>
      </c>
      <c r="K33" s="19">
        <v>7.2610548459715645</v>
      </c>
      <c r="L33" s="19">
        <v>7.5640117826435445</v>
      </c>
      <c r="M33" s="19">
        <v>8.1161342618179138</v>
      </c>
      <c r="N33" s="19">
        <v>7.8954780217738625</v>
      </c>
      <c r="O33" s="19">
        <v>7.1553954609213566</v>
      </c>
      <c r="P33" s="19">
        <v>7.3016351560261024</v>
      </c>
      <c r="Q33" s="19">
        <v>8.4512875230311568</v>
      </c>
      <c r="R33" s="19">
        <v>8.8913682574689101</v>
      </c>
      <c r="S33" s="19">
        <v>9.3580546096105035</v>
      </c>
      <c r="T33" s="19">
        <v>9.6973908032569049</v>
      </c>
    </row>
    <row r="34" spans="1:20">
      <c r="A34" s="29" t="s">
        <v>36</v>
      </c>
      <c r="B34" s="19">
        <v>3.848235339595655</v>
      </c>
      <c r="C34" s="19">
        <v>3.6422708618331057</v>
      </c>
      <c r="D34" s="19">
        <v>3.5125105210804191</v>
      </c>
      <c r="E34" s="19">
        <v>3.6691058769723299</v>
      </c>
      <c r="F34" s="19">
        <v>4.0427746972954619</v>
      </c>
      <c r="G34" s="19">
        <v>4.1309577848388566</v>
      </c>
      <c r="H34" s="19">
        <v>4.4357013711014011</v>
      </c>
      <c r="I34" s="19">
        <v>4.6633700739845994</v>
      </c>
      <c r="J34" s="19">
        <v>4.6772071938168844</v>
      </c>
      <c r="K34" s="19">
        <v>4.9405204460966541</v>
      </c>
      <c r="L34" s="19">
        <v>5.6097542952152226</v>
      </c>
      <c r="M34" s="19">
        <v>5.7186194029850741</v>
      </c>
      <c r="N34" s="19">
        <v>5.6423055606872339</v>
      </c>
      <c r="O34" s="19">
        <v>5.4238574006555442</v>
      </c>
      <c r="P34" s="19">
        <v>5.4163421265339116</v>
      </c>
      <c r="Q34" s="19">
        <v>6.3541612908490457</v>
      </c>
      <c r="R34" s="19">
        <v>6.0959505809657619</v>
      </c>
      <c r="S34" s="19">
        <v>6.4183629422794173</v>
      </c>
      <c r="T34" s="19">
        <v>6.7510998379273213</v>
      </c>
    </row>
    <row r="35" spans="1:20">
      <c r="A35" s="29" t="s">
        <v>37</v>
      </c>
      <c r="B35" s="19">
        <v>4.5166666666666666</v>
      </c>
      <c r="C35" s="19">
        <v>4.6414198741099986</v>
      </c>
      <c r="D35" s="19">
        <v>4.7348021215830274</v>
      </c>
      <c r="E35" s="19">
        <v>3.9384454877412622</v>
      </c>
      <c r="F35" s="19">
        <v>4.0047699493192885</v>
      </c>
      <c r="G35" s="19">
        <v>5.17384024426278</v>
      </c>
      <c r="H35" s="19">
        <v>5.7309197651663402</v>
      </c>
      <c r="I35" s="19">
        <v>6.0386473429951693</v>
      </c>
      <c r="J35" s="19">
        <v>6.7511520737327197</v>
      </c>
      <c r="K35" s="19">
        <v>7.1479312661994809</v>
      </c>
      <c r="L35" s="19">
        <v>7.3967735740349525</v>
      </c>
      <c r="M35" s="19">
        <v>8.607023739454581</v>
      </c>
      <c r="N35" s="19">
        <v>8.7665285178606673</v>
      </c>
      <c r="O35" s="19">
        <v>8.6369265592363931</v>
      </c>
      <c r="P35" s="19">
        <v>8.4440936316714019</v>
      </c>
      <c r="Q35" s="19">
        <v>8.3899745114698376</v>
      </c>
      <c r="R35" s="19">
        <v>8.4599353964780661</v>
      </c>
      <c r="S35" s="19">
        <v>9.4110537925821145</v>
      </c>
      <c r="T35" s="19">
        <v>9.8741302244621512</v>
      </c>
    </row>
    <row r="36" spans="1:20">
      <c r="A36" s="29" t="s">
        <v>38</v>
      </c>
      <c r="B36" s="19">
        <v>4.2396521792773934</v>
      </c>
      <c r="C36" s="19">
        <v>4.4267388745948715</v>
      </c>
      <c r="D36" s="19">
        <v>4.3941139047474191</v>
      </c>
      <c r="E36" s="19">
        <v>4.6864132167421655</v>
      </c>
      <c r="F36" s="19">
        <v>4.9565973084920421</v>
      </c>
      <c r="G36" s="19">
        <v>5.1900372937123098</v>
      </c>
      <c r="H36" s="19">
        <v>5.3167366336071424</v>
      </c>
      <c r="I36" s="19">
        <v>5.4679241235002678</v>
      </c>
      <c r="J36" s="19">
        <v>5.6788640310573921</v>
      </c>
      <c r="K36" s="19">
        <v>5.7524058396149105</v>
      </c>
      <c r="L36" s="19">
        <v>5.7631179327007374</v>
      </c>
      <c r="M36" s="19">
        <v>5.5574996376218122</v>
      </c>
      <c r="N36" s="19">
        <v>5.4077415051159594</v>
      </c>
      <c r="O36" s="19">
        <v>5.3136670018522096</v>
      </c>
      <c r="P36" s="19">
        <v>5.3251007685063048</v>
      </c>
      <c r="Q36" s="19">
        <v>6.6215090747831358</v>
      </c>
      <c r="R36" s="19">
        <v>6.7053590074872647</v>
      </c>
      <c r="S36" s="19">
        <v>6.8709446613609515</v>
      </c>
      <c r="T36" s="19">
        <v>7.0708089641564946</v>
      </c>
    </row>
    <row r="37" spans="1:20">
      <c r="A37" s="29" t="s">
        <v>39</v>
      </c>
      <c r="B37" s="19" t="s">
        <v>53</v>
      </c>
      <c r="C37" s="19">
        <v>10.301315383202686</v>
      </c>
      <c r="D37" s="19" t="s">
        <v>53</v>
      </c>
      <c r="E37" s="19">
        <v>10.715143428952635</v>
      </c>
      <c r="F37" s="19">
        <v>10.812056737588652</v>
      </c>
      <c r="G37" s="19">
        <v>11.899312015923154</v>
      </c>
      <c r="H37" s="19">
        <v>11.930849925069579</v>
      </c>
      <c r="I37" s="19">
        <v>9.4692021496486145</v>
      </c>
      <c r="J37" s="19">
        <v>10.253164556962025</v>
      </c>
      <c r="K37" s="19">
        <v>9.6409211330751994</v>
      </c>
      <c r="L37" s="19">
        <v>9.9654426772831073</v>
      </c>
      <c r="M37" s="19">
        <v>9.7087494767059379</v>
      </c>
      <c r="N37" s="19">
        <v>9.7389379656528519</v>
      </c>
      <c r="O37" s="19">
        <v>12.548674642270701</v>
      </c>
      <c r="P37" s="19">
        <v>12.857005054597369</v>
      </c>
      <c r="Q37" s="19">
        <v>13.882671104639067</v>
      </c>
      <c r="R37" s="19">
        <v>14.393945592145633</v>
      </c>
      <c r="S37" s="19">
        <v>14.600691215015196</v>
      </c>
      <c r="T37" s="19">
        <v>14.776986958937572</v>
      </c>
    </row>
    <row r="38" spans="1:20">
      <c r="A38" s="29" t="s">
        <v>40</v>
      </c>
      <c r="B38" s="19">
        <v>6.2314860264519982</v>
      </c>
      <c r="C38" s="19" t="s">
        <v>53</v>
      </c>
      <c r="D38" s="19" t="s">
        <v>53</v>
      </c>
      <c r="E38" s="19" t="s">
        <v>53</v>
      </c>
      <c r="F38" s="19">
        <v>5.8274845706052369</v>
      </c>
      <c r="G38" s="19" t="s">
        <v>53</v>
      </c>
      <c r="H38" s="19" t="s">
        <v>53</v>
      </c>
      <c r="I38" s="19" t="s">
        <v>53</v>
      </c>
      <c r="J38" s="19">
        <v>5.3885775066657411</v>
      </c>
      <c r="K38" s="19" t="s">
        <v>53</v>
      </c>
      <c r="L38" s="19" t="s">
        <v>53</v>
      </c>
      <c r="M38" s="19" t="s">
        <v>53</v>
      </c>
      <c r="N38" s="19">
        <v>7.2656476231729883</v>
      </c>
      <c r="O38" s="19" t="s">
        <v>53</v>
      </c>
      <c r="P38" s="19" t="s">
        <v>53</v>
      </c>
      <c r="Q38" s="19">
        <v>8.935902367809831</v>
      </c>
      <c r="R38" s="19" t="s">
        <v>53</v>
      </c>
      <c r="S38" s="19">
        <v>9.2021091694241903</v>
      </c>
      <c r="T38" s="19" t="s">
        <v>53</v>
      </c>
    </row>
    <row r="39" spans="1:20">
      <c r="A39" s="29" t="s">
        <v>41</v>
      </c>
      <c r="B39" s="19">
        <v>1.0997347282310104</v>
      </c>
      <c r="C39" s="19">
        <v>1.0611551373945218</v>
      </c>
      <c r="D39" s="19">
        <v>1.1010950522424308</v>
      </c>
      <c r="E39" s="19">
        <v>1.5078795544368759</v>
      </c>
      <c r="F39" s="19">
        <v>1.5387241097383721</v>
      </c>
      <c r="G39" s="19">
        <v>1.7429962869294144</v>
      </c>
      <c r="H39" s="19">
        <v>1.8752353865764144</v>
      </c>
      <c r="I39" s="19">
        <v>2.1488215064463096</v>
      </c>
      <c r="J39" s="19">
        <v>2.2184775005250996</v>
      </c>
      <c r="K39" s="19">
        <v>2.3338678519476321</v>
      </c>
      <c r="L39" s="19">
        <v>2.5093001053001052</v>
      </c>
      <c r="M39" s="19">
        <v>2.6981701927034614</v>
      </c>
      <c r="N39" s="19">
        <v>3.003856668276089</v>
      </c>
      <c r="O39" s="19">
        <v>3.1507502589225709</v>
      </c>
      <c r="P39" s="19">
        <v>3.1146134315292153</v>
      </c>
      <c r="Q39" s="19">
        <v>3.6141573325795671</v>
      </c>
      <c r="R39" s="19">
        <v>3.722377076597168</v>
      </c>
      <c r="S39" s="19">
        <v>4.0150722280138105</v>
      </c>
      <c r="T39" s="19">
        <v>4.4459622455957648</v>
      </c>
    </row>
    <row r="40" spans="1:20">
      <c r="A40" s="29" t="s">
        <v>42</v>
      </c>
      <c r="B40" s="19">
        <v>5.9343907446068203</v>
      </c>
      <c r="C40" s="19">
        <v>6.3301536108987282</v>
      </c>
      <c r="D40" s="19">
        <v>6.8261446779193937</v>
      </c>
      <c r="E40" s="19">
        <v>7.3237719898760254</v>
      </c>
      <c r="F40" s="19">
        <v>7.6832985893975501</v>
      </c>
      <c r="G40" s="19">
        <v>8.2501529070255586</v>
      </c>
      <c r="H40" s="19">
        <v>8.2793148907589629</v>
      </c>
      <c r="I40" s="19">
        <v>8.1856730924995951</v>
      </c>
      <c r="J40" s="19">
        <v>8.0533098470955515</v>
      </c>
      <c r="K40" s="19">
        <v>8.1526210548657616</v>
      </c>
      <c r="L40" s="19">
        <v>8.1300090968918788</v>
      </c>
      <c r="M40" s="19">
        <v>7.8875055741969664</v>
      </c>
      <c r="N40" s="19">
        <v>7.9727324733434459</v>
      </c>
      <c r="O40" s="19">
        <v>8.2758431576416918</v>
      </c>
      <c r="P40" s="19">
        <v>8.4740588992618946</v>
      </c>
      <c r="Q40" s="19">
        <v>9.0932599095286442</v>
      </c>
      <c r="R40" s="19">
        <v>9.1012441830026649</v>
      </c>
      <c r="S40" s="19">
        <v>9.2305811229322874</v>
      </c>
      <c r="T40" s="19">
        <v>9.4256012935930347</v>
      </c>
    </row>
    <row r="41" spans="1:20">
      <c r="A41" s="29" t="s">
        <v>43</v>
      </c>
      <c r="B41" s="19">
        <v>6.8392625188226432</v>
      </c>
      <c r="C41" s="19">
        <v>6.9936949280827552</v>
      </c>
      <c r="D41" s="19">
        <v>7.1695699783908466</v>
      </c>
      <c r="E41" s="19">
        <v>7.6270424702726718</v>
      </c>
      <c r="F41" s="19">
        <v>7.4399405190537831</v>
      </c>
      <c r="G41" s="19">
        <v>7.3253880486758334</v>
      </c>
      <c r="H41" s="19">
        <v>7.4169197519990968</v>
      </c>
      <c r="I41" s="19">
        <v>7.35710432974032</v>
      </c>
      <c r="J41" s="19">
        <v>7.6723426055144897</v>
      </c>
      <c r="K41" s="19">
        <v>8.0540200983462533</v>
      </c>
      <c r="L41" s="19">
        <v>7.7292589922520882</v>
      </c>
      <c r="M41" s="19">
        <v>8.0927318923770049</v>
      </c>
      <c r="N41" s="19">
        <v>8.0140162948273339</v>
      </c>
      <c r="O41" s="19">
        <v>8.2562998810375561</v>
      </c>
      <c r="P41" s="19">
        <v>8.5194354073522245</v>
      </c>
      <c r="Q41" s="19">
        <v>9.0692518410596019</v>
      </c>
      <c r="R41" s="19">
        <v>8.9336960725586962</v>
      </c>
      <c r="S41" s="19">
        <v>9.2250708594066531</v>
      </c>
      <c r="T41" s="19" t="s">
        <v>53</v>
      </c>
    </row>
    <row r="42" spans="1:20">
      <c r="A42" s="29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>
      <c r="A43" s="30" t="s">
        <v>72</v>
      </c>
      <c r="B43" s="21">
        <v>5.8158408804751307</v>
      </c>
      <c r="C43" s="21">
        <v>5.9992184713001695</v>
      </c>
      <c r="D43" s="21">
        <v>6.0732240513071449</v>
      </c>
      <c r="E43" s="21">
        <v>6.3715915436602426</v>
      </c>
      <c r="F43" s="21">
        <v>6.4141266813954596</v>
      </c>
      <c r="G43" s="21">
        <v>6.5626499267080165</v>
      </c>
      <c r="H43" s="21">
        <v>6.6747844764454527</v>
      </c>
      <c r="I43" s="21">
        <v>6.681757746543302</v>
      </c>
      <c r="J43" s="21">
        <v>6.8180410688195154</v>
      </c>
      <c r="K43" s="21">
        <v>6.9726652639061468</v>
      </c>
      <c r="L43" s="21">
        <v>6.9884537154810147</v>
      </c>
      <c r="M43" s="21">
        <v>7.1976846946347495</v>
      </c>
      <c r="N43" s="21">
        <v>7.2699481641294055</v>
      </c>
      <c r="O43" s="21">
        <v>7.4304831591704872</v>
      </c>
      <c r="P43" s="21">
        <v>7.6147927178414418</v>
      </c>
      <c r="Q43" s="21">
        <v>8.3212816658334372</v>
      </c>
      <c r="R43" s="21">
        <v>8.3309661347727886</v>
      </c>
      <c r="S43" s="21">
        <v>8.5791131418898683</v>
      </c>
      <c r="T43" s="21" t="s">
        <v>53</v>
      </c>
    </row>
    <row r="44" spans="1:20">
      <c r="A44" s="29" t="s">
        <v>73</v>
      </c>
      <c r="B44" s="20">
        <v>4.9655173426909816</v>
      </c>
      <c r="C44" s="20">
        <v>5.1308863536146854</v>
      </c>
      <c r="D44" s="20">
        <v>5.3000799063304296</v>
      </c>
      <c r="E44" s="20">
        <v>5.4697744565044628</v>
      </c>
      <c r="F44" s="20">
        <v>5.6642951310917411</v>
      </c>
      <c r="G44" s="20">
        <v>5.8837760141652007</v>
      </c>
      <c r="H44" s="20">
        <v>6.0188728049635412</v>
      </c>
      <c r="I44" s="20">
        <v>6.1202440268974891</v>
      </c>
      <c r="J44" s="20">
        <v>6.3316395541212058</v>
      </c>
      <c r="K44" s="20">
        <v>6.4463269500459237</v>
      </c>
      <c r="L44" s="20">
        <v>6.6589045700033678</v>
      </c>
      <c r="M44" s="20">
        <v>6.7725541444585087</v>
      </c>
      <c r="N44" s="20">
        <v>6.9775285484929395</v>
      </c>
      <c r="O44" s="20">
        <v>7.1610230620977617</v>
      </c>
      <c r="P44" s="20">
        <v>7.2828895126931403</v>
      </c>
      <c r="Q44" s="20">
        <v>8.0486520482539863</v>
      </c>
      <c r="R44" s="20">
        <v>8.1782950791250109</v>
      </c>
      <c r="S44" s="20">
        <v>8.4825750279204808</v>
      </c>
      <c r="T44" s="20">
        <v>8.7775695173263522</v>
      </c>
    </row>
    <row r="45" spans="1:20">
      <c r="A45" s="29" t="s">
        <v>74</v>
      </c>
      <c r="B45" s="20">
        <v>5.5438028420208054</v>
      </c>
      <c r="C45" s="20">
        <v>5.743160666537805</v>
      </c>
      <c r="D45" s="20">
        <v>5.9273664399990009</v>
      </c>
      <c r="E45" s="20">
        <v>6.1074079751646266</v>
      </c>
      <c r="F45" s="20">
        <v>6.3128246233244161</v>
      </c>
      <c r="G45" s="20">
        <v>6.5099703688974726</v>
      </c>
      <c r="H45" s="20">
        <v>6.6753341686909087</v>
      </c>
      <c r="I45" s="20">
        <v>6.7682355809965822</v>
      </c>
      <c r="J45" s="20">
        <v>7.0032221028856769</v>
      </c>
      <c r="K45" s="20">
        <v>7.1457815198038865</v>
      </c>
      <c r="L45" s="20">
        <v>7.3466261514303204</v>
      </c>
      <c r="M45" s="20">
        <v>7.4721873719297172</v>
      </c>
      <c r="N45" s="20">
        <v>7.695296133120344</v>
      </c>
      <c r="O45" s="20">
        <v>7.8867139850490444</v>
      </c>
      <c r="P45" s="20">
        <v>7.9924192018209963</v>
      </c>
      <c r="Q45" s="20">
        <v>8.829539764750379</v>
      </c>
      <c r="R45" s="20">
        <v>8.9481530926416681</v>
      </c>
      <c r="S45" s="20">
        <v>9.1775251983415007</v>
      </c>
      <c r="T45" s="20">
        <v>9.4619845637813214</v>
      </c>
    </row>
    <row r="46" spans="1:20">
      <c r="A46" s="2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>
      <c r="A47" s="29" t="s">
        <v>44</v>
      </c>
      <c r="B47" s="20">
        <v>1.6063880983788068</v>
      </c>
      <c r="C47" s="20">
        <v>1.542334762750307</v>
      </c>
      <c r="D47" s="20">
        <v>1.5628479003803852</v>
      </c>
      <c r="E47" s="20">
        <v>1.6062575431801667</v>
      </c>
      <c r="F47" s="20">
        <v>1.6940686042888888</v>
      </c>
      <c r="G47" s="20">
        <v>1.8158858788547472</v>
      </c>
      <c r="H47" s="20">
        <v>1.9616101034564588</v>
      </c>
      <c r="I47" s="20">
        <v>2.1620140596588668</v>
      </c>
      <c r="J47" s="20">
        <v>2.316787668973932</v>
      </c>
      <c r="K47" s="20">
        <v>2.3060178395137401</v>
      </c>
      <c r="L47" s="20">
        <v>2.5265646404656241</v>
      </c>
      <c r="M47" s="20">
        <v>2.6330532634092974</v>
      </c>
      <c r="N47" s="20">
        <v>2.6811515049204098</v>
      </c>
      <c r="O47" s="20">
        <v>2.6744599997472203</v>
      </c>
      <c r="P47" s="20">
        <v>2.7102576892971917</v>
      </c>
      <c r="Q47" s="20">
        <v>2.9558915564693122</v>
      </c>
      <c r="R47" s="20">
        <v>2.9784977475632881</v>
      </c>
      <c r="S47" s="20">
        <v>2.8941690864279574</v>
      </c>
      <c r="T47" s="20" t="s">
        <v>53</v>
      </c>
    </row>
    <row r="48" spans="1:20">
      <c r="A48" s="29" t="s">
        <v>49</v>
      </c>
      <c r="B48" s="20">
        <v>0.9393745269758893</v>
      </c>
      <c r="C48" s="20">
        <v>1.0052595961236532</v>
      </c>
      <c r="D48" s="20">
        <v>1.0880698598507221</v>
      </c>
      <c r="E48" s="20">
        <v>1.1508430003604277</v>
      </c>
      <c r="F48" s="20">
        <v>1.2302457165626246</v>
      </c>
      <c r="G48" s="20">
        <v>1.4696505517603784</v>
      </c>
      <c r="H48" s="20">
        <v>1.6035594575116292</v>
      </c>
      <c r="I48" s="20">
        <v>1.8598750832995778</v>
      </c>
      <c r="J48" s="20">
        <v>2.0668431845910233</v>
      </c>
      <c r="K48" s="20">
        <v>1.4866610759901948</v>
      </c>
      <c r="L48" s="20">
        <v>1.5446762259529521</v>
      </c>
      <c r="M48" s="20">
        <v>1.6774023594090024</v>
      </c>
      <c r="N48" s="20">
        <v>1.7796245595355793</v>
      </c>
      <c r="O48" s="20">
        <v>1.8714245901639344</v>
      </c>
      <c r="P48" s="20">
        <v>1.9127623290249718</v>
      </c>
      <c r="Q48" s="20">
        <v>2.090389665724135</v>
      </c>
      <c r="R48" s="20">
        <v>2.1805546177338506</v>
      </c>
      <c r="S48" s="20">
        <v>2.2416823802163832</v>
      </c>
      <c r="T48" s="20">
        <v>2.4052133116799421</v>
      </c>
    </row>
    <row r="49" spans="1:20">
      <c r="A49" s="29" t="s">
        <v>45</v>
      </c>
      <c r="B49" s="20">
        <v>1.7480535445977325</v>
      </c>
      <c r="C49" s="20">
        <v>1.7055161680788518</v>
      </c>
      <c r="D49" s="20">
        <v>1.9084443440957326</v>
      </c>
      <c r="E49" s="20">
        <v>2.0824435063322571</v>
      </c>
      <c r="F49" s="20">
        <v>2.1131479014652963</v>
      </c>
      <c r="G49" s="20">
        <v>2.3381199714838576</v>
      </c>
      <c r="H49" s="20">
        <v>1.8983791768134455</v>
      </c>
      <c r="I49" s="20">
        <v>1.8818726674204298</v>
      </c>
      <c r="J49" s="20">
        <v>1.9501845203977997</v>
      </c>
      <c r="K49" s="20">
        <v>1.9418385546296388</v>
      </c>
      <c r="L49" s="20">
        <v>2.1122323669176142</v>
      </c>
      <c r="M49" s="20">
        <v>1.7501850319996517</v>
      </c>
      <c r="N49" s="20">
        <v>1.9514097245540116</v>
      </c>
      <c r="O49" s="20">
        <v>2.0186696514925941</v>
      </c>
      <c r="P49" s="20">
        <v>1.9593395654808277</v>
      </c>
      <c r="Q49" s="20">
        <v>2.047808391099851</v>
      </c>
      <c r="R49" s="20">
        <v>2.1407895985574639</v>
      </c>
      <c r="S49" s="20">
        <v>2.0296134952266196</v>
      </c>
      <c r="T49" s="20">
        <v>1.9896201770811661</v>
      </c>
    </row>
    <row r="50" spans="1:20">
      <c r="A50" s="29" t="s">
        <v>75</v>
      </c>
      <c r="B50" s="20">
        <v>6.9591912691422637</v>
      </c>
      <c r="C50" s="20">
        <v>7.069206555754878</v>
      </c>
      <c r="D50" s="20">
        <v>6.7988321685908195</v>
      </c>
      <c r="E50" s="20">
        <v>6.744939327272979</v>
      </c>
      <c r="F50" s="20">
        <v>6.5444543399328632</v>
      </c>
      <c r="G50" s="20">
        <v>6.3138174256941326</v>
      </c>
      <c r="H50" s="20">
        <v>6.2397640387535445</v>
      </c>
      <c r="I50" s="20">
        <v>6.2303390933602518</v>
      </c>
      <c r="J50" s="20">
        <v>5.9605416116248353</v>
      </c>
      <c r="K50" s="20">
        <v>5.8427748566597089</v>
      </c>
      <c r="L50" s="20">
        <v>5.8569516945335067</v>
      </c>
      <c r="M50" s="20">
        <v>5.9063724778632603</v>
      </c>
      <c r="N50" s="20">
        <v>5.8574581108938109</v>
      </c>
      <c r="O50" s="20">
        <v>5.8332768371907822</v>
      </c>
      <c r="P50" s="20">
        <v>5.8978434807126776</v>
      </c>
      <c r="Q50" s="20">
        <v>6.2106955416078495</v>
      </c>
      <c r="R50" s="20">
        <v>5.9244153870173912</v>
      </c>
      <c r="S50" s="20">
        <v>5.6917882886859958</v>
      </c>
      <c r="T50" s="20">
        <v>5.6081164551301539</v>
      </c>
    </row>
    <row r="51" spans="1:20">
      <c r="A51" s="29" t="s">
        <v>46</v>
      </c>
      <c r="B51" s="20">
        <v>7.3285204441311249</v>
      </c>
      <c r="C51" s="20">
        <v>7.1831881570478426</v>
      </c>
      <c r="D51" s="20">
        <v>7.8084245453761962</v>
      </c>
      <c r="E51" s="20">
        <v>8.6597111101500666</v>
      </c>
      <c r="F51" s="20">
        <v>9.120466288056706</v>
      </c>
      <c r="G51" s="20">
        <v>9.6391045380875209</v>
      </c>
      <c r="H51" s="20">
        <v>9.6501368490035073</v>
      </c>
      <c r="I51" s="20">
        <v>10.073202228535587</v>
      </c>
      <c r="J51" s="20">
        <v>9.4696418245518554</v>
      </c>
      <c r="K51" s="20">
        <v>10.074821782178217</v>
      </c>
      <c r="L51" s="20">
        <v>10.213356612136867</v>
      </c>
      <c r="M51" s="20">
        <v>10.414861450063327</v>
      </c>
      <c r="N51" s="20">
        <v>10.152893390445595</v>
      </c>
      <c r="O51" s="20">
        <v>10.45725092197346</v>
      </c>
      <c r="P51" s="20">
        <v>10.379318284807974</v>
      </c>
      <c r="Q51" s="20">
        <v>10.716629943657349</v>
      </c>
      <c r="R51" s="20">
        <v>10.674211292913343</v>
      </c>
      <c r="S51" s="20">
        <v>10.600687060554858</v>
      </c>
      <c r="T51" s="20">
        <v>10.571871621621622</v>
      </c>
    </row>
    <row r="52" spans="1:20">
      <c r="A52" s="31" t="s">
        <v>47</v>
      </c>
      <c r="B52" s="25" t="s">
        <v>53</v>
      </c>
      <c r="C52" s="25">
        <v>0.87640934820603755</v>
      </c>
      <c r="D52" s="25" t="s">
        <v>53</v>
      </c>
      <c r="E52" s="25">
        <v>0.87189497390410542</v>
      </c>
      <c r="F52" s="25">
        <v>1.1204485706546978</v>
      </c>
      <c r="G52" s="25">
        <v>1.0320406838401146</v>
      </c>
      <c r="H52" s="25">
        <v>1.0710625083100298</v>
      </c>
      <c r="I52" s="25">
        <v>1.1143122702099852</v>
      </c>
      <c r="J52" s="25">
        <v>1.0293825518875501</v>
      </c>
      <c r="K52" s="25">
        <v>1.0643256271857919</v>
      </c>
      <c r="L52" s="25">
        <v>1.0200163046987138</v>
      </c>
      <c r="M52" s="25">
        <v>1.0753058450308599</v>
      </c>
      <c r="N52" s="25">
        <v>1.1136692484072004</v>
      </c>
      <c r="O52" s="25">
        <v>1.1819762803637139</v>
      </c>
      <c r="P52" s="25">
        <v>1.1659768861691326</v>
      </c>
      <c r="Q52" s="25">
        <v>1.6618639222412808</v>
      </c>
      <c r="R52" s="25">
        <v>1.7526108998732572</v>
      </c>
      <c r="S52" s="25" t="s">
        <v>53</v>
      </c>
      <c r="T52" s="25" t="s">
        <v>53</v>
      </c>
    </row>
    <row r="53" spans="1:20">
      <c r="A53" s="32" t="s">
        <v>48</v>
      </c>
      <c r="B53" s="22">
        <v>5.6684867262878171</v>
      </c>
      <c r="C53" s="22">
        <v>6.0675783365541083</v>
      </c>
      <c r="D53" s="22">
        <v>7.0104004019460335</v>
      </c>
      <c r="E53" s="22">
        <v>7.4544197079198105</v>
      </c>
      <c r="F53" s="22">
        <v>7.9305480642578114</v>
      </c>
      <c r="G53" s="22">
        <v>8.5680250358692511</v>
      </c>
      <c r="H53" s="22">
        <v>9.0454364937274292</v>
      </c>
      <c r="I53" s="22">
        <v>9.6878148492485767</v>
      </c>
      <c r="J53" s="22">
        <v>10.141285857063485</v>
      </c>
      <c r="K53" s="22">
        <v>10.92969800690391</v>
      </c>
      <c r="L53" s="22">
        <v>11.574996550366757</v>
      </c>
      <c r="M53" s="22">
        <v>12.009211732413393</v>
      </c>
      <c r="N53" s="22">
        <v>12.323723507953444</v>
      </c>
      <c r="O53" s="22">
        <v>12.300665832781128</v>
      </c>
      <c r="P53" s="22">
        <v>12.350091967875162</v>
      </c>
      <c r="Q53" s="22">
        <v>12.934138688979283</v>
      </c>
      <c r="R53" s="22">
        <v>13.059459519753263</v>
      </c>
      <c r="S53" s="22">
        <v>13.203491141130197</v>
      </c>
      <c r="T53" s="22">
        <v>13.468461539683402</v>
      </c>
    </row>
    <row r="54" spans="1:20">
      <c r="A54" s="18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20">
      <c r="A55" s="33"/>
    </row>
  </sheetData>
  <mergeCells count="1">
    <mergeCell ref="D3:Q3"/>
  </mergeCells>
  <pageMargins left="0.74803149606299213" right="0.74803149606299213" top="0.98425196850393704" bottom="0.98425196850393704" header="0.51181102362204722" footer="0.51181102362204722"/>
  <pageSetup scale="66" orientation="landscape" r:id="rId1"/>
  <headerFooter>
    <oddFooter>&amp;L&amp;Z&amp;F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topLeftCell="A27" zoomScaleNormal="100" workbookViewId="0">
      <pane xSplit="1" topLeftCell="B1" activePane="topRight" state="frozen"/>
      <selection pane="topRight" activeCell="D59" sqref="D59"/>
    </sheetView>
  </sheetViews>
  <sheetFormatPr defaultRowHeight="15"/>
  <cols>
    <col min="1" max="2" width="20.7109375" style="5" customWidth="1"/>
    <col min="3" max="3" width="8.7109375" style="5" customWidth="1"/>
    <col min="4" max="17" width="9.28515625" style="7" bestFit="1" customWidth="1"/>
    <col min="18" max="16384" width="9.140625" style="7"/>
  </cols>
  <sheetData>
    <row r="1" spans="1:20">
      <c r="A1" s="10" t="s">
        <v>52</v>
      </c>
    </row>
    <row r="2" spans="1:20">
      <c r="A2" s="7"/>
      <c r="B2" s="7"/>
      <c r="C2" s="7"/>
    </row>
    <row r="3" spans="1:20" s="6" customFormat="1">
      <c r="A3" s="26"/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  <c r="K3" s="26" t="s">
        <v>9</v>
      </c>
      <c r="L3" s="27">
        <v>2010</v>
      </c>
      <c r="M3" s="27">
        <v>2011</v>
      </c>
      <c r="N3" s="27">
        <v>2012</v>
      </c>
      <c r="O3" s="27">
        <v>2013</v>
      </c>
      <c r="P3" s="27">
        <v>2014</v>
      </c>
      <c r="Q3" s="27">
        <v>2015</v>
      </c>
      <c r="R3" s="27">
        <v>2016</v>
      </c>
      <c r="S3" s="27">
        <v>2017</v>
      </c>
      <c r="T3" s="53">
        <v>2018</v>
      </c>
    </row>
    <row r="4" spans="1:20">
      <c r="A4" s="28" t="s">
        <v>10</v>
      </c>
      <c r="B4" s="19">
        <f>IFERROR('Totaal R&amp;D'!B5-Onderzoekers!B5,"..")</f>
        <v>3.10168854606989</v>
      </c>
      <c r="C4" s="19" t="str">
        <f>IFERROR('Totaal R&amp;D'!C5-Onderzoekers!C5,"..")</f>
        <v>..</v>
      </c>
      <c r="D4" s="19">
        <f>IFERROR('Totaal R&amp;D'!D5-Onderzoekers!D5,"..")</f>
        <v>3.4499907410693558</v>
      </c>
      <c r="E4" s="19" t="str">
        <f>IFERROR('Totaal R&amp;D'!E5-Onderzoekers!E5,"..")</f>
        <v>..</v>
      </c>
      <c r="F4" s="19">
        <f>IFERROR('Totaal R&amp;D'!F5-Onderzoekers!F5,"..")</f>
        <v>3.4467039508866835</v>
      </c>
      <c r="G4" s="19" t="str">
        <f>IFERROR('Totaal R&amp;D'!G5-Onderzoekers!G5,"..")</f>
        <v>..</v>
      </c>
      <c r="H4" s="19">
        <f>IFERROR('Totaal R&amp;D'!H5-Onderzoekers!H5,"..")</f>
        <v>3.6972905592137302</v>
      </c>
      <c r="I4" s="19" t="str">
        <f>IFERROR('Totaal R&amp;D'!I5-Onderzoekers!I5,"..")</f>
        <v>..</v>
      </c>
      <c r="J4" s="19">
        <f>IFERROR('Totaal R&amp;D'!J5-Onderzoekers!J5,"..")</f>
        <v>3.9827121437802671</v>
      </c>
      <c r="K4" s="19" t="str">
        <f>IFERROR('Totaal R&amp;D'!K5-Onderzoekers!K5,"..")</f>
        <v>..</v>
      </c>
      <c r="L4" s="19">
        <f>IFERROR('Totaal R&amp;D'!L5-Onderzoekers!L5,"..")</f>
        <v>4.0553071101161571</v>
      </c>
      <c r="M4" s="19" t="str">
        <f>IFERROR('Totaal R&amp;D'!M5-Onderzoekers!M5,"..")</f>
        <v>..</v>
      </c>
      <c r="N4" s="19" t="str">
        <f>IFERROR('Totaal R&amp;D'!N5-Onderzoekers!N5,"..")</f>
        <v>..</v>
      </c>
      <c r="O4" s="19" t="str">
        <f>IFERROR('Totaal R&amp;D'!O5-Onderzoekers!O5,"..")</f>
        <v>..</v>
      </c>
      <c r="P4" s="19" t="str">
        <f>IFERROR('Totaal R&amp;D'!P5-Onderzoekers!P5,"..")</f>
        <v>..</v>
      </c>
      <c r="Q4" s="19" t="str">
        <f>IFERROR('Totaal R&amp;D'!Q5-Onderzoekers!Q5,"..")</f>
        <v>..</v>
      </c>
      <c r="R4" s="19" t="str">
        <f>IFERROR('Totaal R&amp;D'!R5-Onderzoekers!R5,"..")</f>
        <v>..</v>
      </c>
      <c r="S4" s="19" t="str">
        <f>IFERROR('Totaal R&amp;D'!S5-Onderzoekers!S5,"..")</f>
        <v>..</v>
      </c>
      <c r="T4" s="19" t="str">
        <f>IFERROR('Totaal R&amp;D'!T5-Onderzoekers!T5,"..")</f>
        <v>..</v>
      </c>
    </row>
    <row r="5" spans="1:20">
      <c r="A5" s="29" t="s">
        <v>11</v>
      </c>
      <c r="B5" s="19" t="str">
        <f>IFERROR('Totaal R&amp;D'!B6-Onderzoekers!B6,"..")</f>
        <v>..</v>
      </c>
      <c r="C5" s="19" t="str">
        <f>IFERROR('Totaal R&amp;D'!C6-Onderzoekers!C6,"..")</f>
        <v>..</v>
      </c>
      <c r="D5" s="19">
        <f>IFERROR('Totaal R&amp;D'!D6-Onderzoekers!D6,"..")</f>
        <v>3.7693275945574012</v>
      </c>
      <c r="E5" s="19" t="str">
        <f>IFERROR('Totaal R&amp;D'!E6-Onderzoekers!E6,"..")</f>
        <v>..</v>
      </c>
      <c r="F5" s="19">
        <f>IFERROR('Totaal R&amp;D'!F6-Onderzoekers!F6,"..")</f>
        <v>4.3535396437094587</v>
      </c>
      <c r="G5" s="19">
        <f>IFERROR('Totaal R&amp;D'!G6-Onderzoekers!G6,"..")</f>
        <v>4.8238439371112474</v>
      </c>
      <c r="H5" s="19">
        <f>IFERROR('Totaal R&amp;D'!H6-Onderzoekers!H6,"..")</f>
        <v>4.9973681990325964</v>
      </c>
      <c r="I5" s="19">
        <f>IFERROR('Totaal R&amp;D'!I6-Onderzoekers!I6,"..")</f>
        <v>5.2319376619235936</v>
      </c>
      <c r="J5" s="19">
        <f>IFERROR('Totaal R&amp;D'!J6-Onderzoekers!J6,"..")</f>
        <v>5.642126656491552</v>
      </c>
      <c r="K5" s="19">
        <f>IFERROR('Totaal R&amp;D'!K6-Onderzoekers!K6,"..")</f>
        <v>5.1777897498520549</v>
      </c>
      <c r="L5" s="19">
        <f>IFERROR('Totaal R&amp;D'!L6-Onderzoekers!L6,"..")</f>
        <v>5.5311160572781883</v>
      </c>
      <c r="M5" s="19">
        <f>IFERROR('Totaal R&amp;D'!M6-Onderzoekers!M6,"..")</f>
        <v>5.6652724542319071</v>
      </c>
      <c r="N5" s="19">
        <f>IFERROR('Totaal R&amp;D'!N6-Onderzoekers!N6,"..")</f>
        <v>5.9130415979559192</v>
      </c>
      <c r="O5" s="19">
        <f>IFERROR('Totaal R&amp;D'!O6-Onderzoekers!O6,"..")</f>
        <v>5.9408608878785127</v>
      </c>
      <c r="P5" s="19">
        <f>IFERROR('Totaal R&amp;D'!P6-Onderzoekers!P6,"..")</f>
        <v>6.3132344778863398</v>
      </c>
      <c r="Q5" s="19">
        <f>IFERROR('Totaal R&amp;D'!Q6-Onderzoekers!Q6,"..")</f>
        <v>6.494864124474395</v>
      </c>
      <c r="R5" s="19">
        <f>IFERROR('Totaal R&amp;D'!R6-Onderzoekers!R6,"..")</f>
        <v>6.4893247000343202</v>
      </c>
      <c r="S5" s="19">
        <f>IFERROR('Totaal R&amp;D'!S6-Onderzoekers!S6,"..")</f>
        <v>6.4554503905356011</v>
      </c>
      <c r="T5" s="19">
        <f>IFERROR('Totaal R&amp;D'!T6-Onderzoekers!T6,"..")</f>
        <v>6.7421619863578233</v>
      </c>
    </row>
    <row r="6" spans="1:20">
      <c r="A6" s="29" t="s">
        <v>12</v>
      </c>
      <c r="B6" s="19">
        <f>IFERROR('Totaal R&amp;D'!B7-Onderzoekers!B7,"..")</f>
        <v>5.1927581477946703</v>
      </c>
      <c r="C6" s="19">
        <f>IFERROR('Totaal R&amp;D'!C7-Onderzoekers!C7,"..")</f>
        <v>5.4593294934960275</v>
      </c>
      <c r="D6" s="19">
        <f>IFERROR('Totaal R&amp;D'!D7-Onderzoekers!D7,"..")</f>
        <v>4.8584186317272087</v>
      </c>
      <c r="E6" s="19">
        <f>IFERROR('Totaal R&amp;D'!E7-Onderzoekers!E7,"..")</f>
        <v>4.8119025356844869</v>
      </c>
      <c r="F6" s="19">
        <f>IFERROR('Totaal R&amp;D'!F7-Onderzoekers!F7,"..")</f>
        <v>4.3925876877973229</v>
      </c>
      <c r="G6" s="19">
        <f>IFERROR('Totaal R&amp;D'!G7-Onderzoekers!G7,"..")</f>
        <v>4.4037966602533603</v>
      </c>
      <c r="H6" s="19">
        <f>IFERROR('Totaal R&amp;D'!H7-Onderzoekers!H7,"..")</f>
        <v>4.4833060767774136</v>
      </c>
      <c r="I6" s="19">
        <f>IFERROR('Totaal R&amp;D'!I7-Onderzoekers!I7,"..")</f>
        <v>4.5728869076542766</v>
      </c>
      <c r="J6" s="19">
        <f>IFERROR('Totaal R&amp;D'!J7-Onderzoekers!J7,"..")</f>
        <v>4.5404368383179641</v>
      </c>
      <c r="K6" s="19">
        <f>IFERROR('Totaal R&amp;D'!K7-Onderzoekers!K7,"..")</f>
        <v>4.4852394099562609</v>
      </c>
      <c r="L6" s="19">
        <f>IFERROR('Totaal R&amp;D'!L7-Onderzoekers!L7,"..")</f>
        <v>3.9313061228662498</v>
      </c>
      <c r="M6" s="19">
        <f>IFERROR('Totaal R&amp;D'!M7-Onderzoekers!M7,"..")</f>
        <v>4.1616605862038369</v>
      </c>
      <c r="N6" s="19">
        <f>IFERROR('Totaal R&amp;D'!N7-Onderzoekers!N7,"..")</f>
        <v>4.3750635847223638</v>
      </c>
      <c r="O6" s="19">
        <f>IFERROR('Totaal R&amp;D'!O7-Onderzoekers!O7,"..")</f>
        <v>4.3547468946780619</v>
      </c>
      <c r="P6" s="19">
        <f>IFERROR('Totaal R&amp;D'!P7-Onderzoekers!P7,"..")</f>
        <v>4.4241631989750037</v>
      </c>
      <c r="Q6" s="19">
        <f>IFERROR('Totaal R&amp;D'!Q7-Onderzoekers!Q7,"..")</f>
        <v>5.2717979815480582</v>
      </c>
      <c r="R6" s="19">
        <f>IFERROR('Totaal R&amp;D'!R7-Onderzoekers!R7,"..")</f>
        <v>5.3105616631732033</v>
      </c>
      <c r="S6" s="19">
        <f>IFERROR('Totaal R&amp;D'!S7-Onderzoekers!S7,"..")</f>
        <v>6.0351152267704951</v>
      </c>
      <c r="T6" s="19">
        <f>IFERROR('Totaal R&amp;D'!T7-Onderzoekers!T7,"..")</f>
        <v>6.5143798135807867</v>
      </c>
    </row>
    <row r="7" spans="1:20">
      <c r="A7" s="29" t="s">
        <v>13</v>
      </c>
      <c r="B7" s="19">
        <f>IFERROR('Totaal R&amp;D'!B8-Onderzoekers!B8,"..")</f>
        <v>3.7763618866714053</v>
      </c>
      <c r="C7" s="19">
        <f>IFERROR('Totaal R&amp;D'!C8-Onderzoekers!C8,"..")</f>
        <v>4.0050039325459981</v>
      </c>
      <c r="D7" s="19">
        <f>IFERROR('Totaal R&amp;D'!D8-Onderzoekers!D8,"..")</f>
        <v>4.0493286227588161</v>
      </c>
      <c r="E7" s="19">
        <f>IFERROR('Totaal R&amp;D'!E8-Onderzoekers!E8,"..")</f>
        <v>4.3030424245276357</v>
      </c>
      <c r="F7" s="19">
        <f>IFERROR('Totaal R&amp;D'!F8-Onderzoekers!F8,"..")</f>
        <v>4.6556645177791856</v>
      </c>
      <c r="G7" s="19">
        <f>IFERROR('Totaal R&amp;D'!G8-Onderzoekers!G8,"..")</f>
        <v>4.7195039017024554</v>
      </c>
      <c r="H7" s="19">
        <f>IFERROR('Totaal R&amp;D'!H8-Onderzoekers!H8,"..")</f>
        <v>5.0327679369580185</v>
      </c>
      <c r="I7" s="19">
        <f>IFERROR('Totaal R&amp;D'!I8-Onderzoekers!I8,"..")</f>
        <v>5.4337932690428463</v>
      </c>
      <c r="J7" s="19">
        <f>IFERROR('Totaal R&amp;D'!J8-Onderzoekers!J8,"..")</f>
        <v>5.4687929612317845</v>
      </c>
      <c r="K7" s="19">
        <f>IFERROR('Totaal R&amp;D'!K8-Onderzoekers!K8,"..")</f>
        <v>4.7251919233835302</v>
      </c>
      <c r="L7" s="19">
        <f>IFERROR('Totaal R&amp;D'!L8-Onderzoekers!L8,"..")</f>
        <v>4.0179294702165578</v>
      </c>
      <c r="M7" s="19">
        <f>IFERROR('Totaal R&amp;D'!M8-Onderzoekers!M8,"..")</f>
        <v>4.0041315016295869</v>
      </c>
      <c r="N7" s="19">
        <f>IFERROR('Totaal R&amp;D'!N8-Onderzoekers!N8,"..")</f>
        <v>3.6889675341188433</v>
      </c>
      <c r="O7" s="19">
        <f>IFERROR('Totaal R&amp;D'!O8-Onderzoekers!O8,"..")</f>
        <v>3.6501546853161511</v>
      </c>
      <c r="P7" s="19">
        <f>IFERROR('Totaal R&amp;D'!P8-Onderzoekers!P8,"..")</f>
        <v>3.8817465983647139</v>
      </c>
      <c r="Q7" s="19">
        <f>IFERROR('Totaal R&amp;D'!Q8-Onderzoekers!Q8,"..")</f>
        <v>4.4862180503375058</v>
      </c>
      <c r="R7" s="19">
        <f>IFERROR('Totaal R&amp;D'!R8-Onderzoekers!R8,"..")</f>
        <v>3.7721125943908742</v>
      </c>
      <c r="S7" s="19">
        <f>IFERROR('Totaal R&amp;D'!S8-Onderzoekers!S8,"..")</f>
        <v>3.7386571420559971</v>
      </c>
      <c r="T7" s="19" t="str">
        <f>IFERROR('Totaal R&amp;D'!T8-Onderzoekers!T8,"..")</f>
        <v>..</v>
      </c>
    </row>
    <row r="8" spans="1:20">
      <c r="A8" s="29" t="s">
        <v>14</v>
      </c>
      <c r="B8" s="19" t="str">
        <f>IFERROR('Totaal R&amp;D'!B9-Onderzoekers!B9,"..")</f>
        <v>..</v>
      </c>
      <c r="C8" s="19" t="str">
        <f>IFERROR('Totaal R&amp;D'!C9-Onderzoekers!C9,"..")</f>
        <v>..</v>
      </c>
      <c r="D8" s="19" t="str">
        <f>IFERROR('Totaal R&amp;D'!D9-Onderzoekers!D9,"..")</f>
        <v>..</v>
      </c>
      <c r="E8" s="19" t="str">
        <f>IFERROR('Totaal R&amp;D'!E9-Onderzoekers!E9,"..")</f>
        <v>..</v>
      </c>
      <c r="F8" s="19" t="str">
        <f>IFERROR('Totaal R&amp;D'!F9-Onderzoekers!F9,"..")</f>
        <v>..</v>
      </c>
      <c r="G8" s="19" t="str">
        <f>IFERROR('Totaal R&amp;D'!G9-Onderzoekers!G9,"..")</f>
        <v>..</v>
      </c>
      <c r="H8" s="19" t="str">
        <f>IFERROR('Totaal R&amp;D'!H9-Onderzoekers!H9,"..")</f>
        <v>..</v>
      </c>
      <c r="I8" s="19">
        <f>IFERROR('Totaal R&amp;D'!I9-Onderzoekers!I9,"..")</f>
        <v>0.78811887735511288</v>
      </c>
      <c r="J8" s="19">
        <f>IFERROR('Totaal R&amp;D'!J9-Onderzoekers!J9,"..")</f>
        <v>0.91796608098014709</v>
      </c>
      <c r="K8" s="19">
        <f>IFERROR('Totaal R&amp;D'!K9-Onderzoekers!K9,"..")</f>
        <v>0.76320842217138962</v>
      </c>
      <c r="L8" s="19">
        <f>IFERROR('Totaal R&amp;D'!L9-Onderzoekers!L9,"..")</f>
        <v>0.77950364153757246</v>
      </c>
      <c r="M8" s="19">
        <f>IFERROR('Totaal R&amp;D'!M9-Onderzoekers!M9,"..")</f>
        <v>0.86511540784436747</v>
      </c>
      <c r="N8" s="19">
        <f>IFERROR('Totaal R&amp;D'!N9-Onderzoekers!N9,"..")</f>
        <v>0.9611448523750602</v>
      </c>
      <c r="O8" s="19">
        <f>IFERROR('Totaal R&amp;D'!O9-Onderzoekers!O9,"..")</f>
        <v>0.88621178984972082</v>
      </c>
      <c r="P8" s="19">
        <f>IFERROR('Totaal R&amp;D'!P9-Onderzoekers!P9,"..")</f>
        <v>0.9832451056021605</v>
      </c>
      <c r="Q8" s="19">
        <f>IFERROR('Totaal R&amp;D'!Q9-Onderzoekers!Q9,"..")</f>
        <v>0.88473693085538074</v>
      </c>
      <c r="R8" s="19">
        <f>IFERROR('Totaal R&amp;D'!R9-Onderzoekers!R9,"..")</f>
        <v>0.94125179663668845</v>
      </c>
      <c r="S8" s="19">
        <f>IFERROR('Totaal R&amp;D'!S9-Onderzoekers!S9,"..")</f>
        <v>0.90710028050272928</v>
      </c>
      <c r="T8" s="19">
        <f>IFERROR('Totaal R&amp;D'!T9-Onderzoekers!T9,"..")</f>
        <v>0.76128894126571889</v>
      </c>
    </row>
    <row r="9" spans="1:20" s="54" customFormat="1">
      <c r="A9" s="29" t="s">
        <v>82</v>
      </c>
      <c r="B9" s="19" t="str">
        <f>IFERROR('Totaal R&amp;D'!B10-Onderzoekers!B10,"..")</f>
        <v>..</v>
      </c>
      <c r="C9" s="19" t="str">
        <f>IFERROR('Totaal R&amp;D'!C10-Onderzoekers!C10,"..")</f>
        <v>..</v>
      </c>
      <c r="D9" s="19" t="str">
        <f>IFERROR('Totaal R&amp;D'!D10-Onderzoekers!D10,"..")</f>
        <v>..</v>
      </c>
      <c r="E9" s="19" t="str">
        <f>IFERROR('Totaal R&amp;D'!E10-Onderzoekers!E10,"..")</f>
        <v>..</v>
      </c>
      <c r="F9" s="19" t="str">
        <f>IFERROR('Totaal R&amp;D'!F10-Onderzoekers!F10,"..")</f>
        <v>..</v>
      </c>
      <c r="G9" s="19" t="str">
        <f>IFERROR('Totaal R&amp;D'!G10-Onderzoekers!G10,"..")</f>
        <v>..</v>
      </c>
      <c r="H9" s="19" t="str">
        <f>IFERROR('Totaal R&amp;D'!H10-Onderzoekers!H10,"..")</f>
        <v>..</v>
      </c>
      <c r="I9" s="19" t="str">
        <f>IFERROR('Totaal R&amp;D'!I10-Onderzoekers!I10,"..")</f>
        <v>..</v>
      </c>
      <c r="J9" s="19" t="str">
        <f>IFERROR('Totaal R&amp;D'!J10-Onderzoekers!J10,"..")</f>
        <v>..</v>
      </c>
      <c r="K9" s="19" t="str">
        <f>IFERROR('Totaal R&amp;D'!K10-Onderzoekers!K10,"..")</f>
        <v>..</v>
      </c>
      <c r="L9" s="19" t="str">
        <f>IFERROR('Totaal R&amp;D'!L10-Onderzoekers!L10,"..")</f>
        <v>..</v>
      </c>
      <c r="M9" s="19" t="str">
        <f>IFERROR('Totaal R&amp;D'!M10-Onderzoekers!M10,"..")</f>
        <v>..</v>
      </c>
      <c r="N9" s="19" t="str">
        <f>IFERROR('Totaal R&amp;D'!N10-Onderzoekers!N10,"..")</f>
        <v>..</v>
      </c>
      <c r="O9" s="19" t="str">
        <f>IFERROR('Totaal R&amp;D'!O10-Onderzoekers!O10,"..")</f>
        <v>..</v>
      </c>
      <c r="P9" s="19" t="str">
        <f>IFERROR('Totaal R&amp;D'!P10-Onderzoekers!P10,"..")</f>
        <v>..</v>
      </c>
      <c r="Q9" s="19" t="str">
        <f>IFERROR('Totaal R&amp;D'!Q10-Onderzoekers!Q10,"..")</f>
        <v>..</v>
      </c>
      <c r="R9" s="19" t="str">
        <f>IFERROR('Totaal R&amp;D'!R10-Onderzoekers!R10,"..")</f>
        <v>..</v>
      </c>
      <c r="S9" s="19" t="str">
        <f>IFERROR('Totaal R&amp;D'!S10-Onderzoekers!S10,"..")</f>
        <v>..</v>
      </c>
      <c r="T9" s="19" t="str">
        <f>IFERROR('Totaal R&amp;D'!T10-Onderzoekers!T10,"..")</f>
        <v>..</v>
      </c>
    </row>
    <row r="10" spans="1:20">
      <c r="A10" s="29" t="s">
        <v>15</v>
      </c>
      <c r="B10" s="19">
        <f>IFERROR('Totaal R&amp;D'!B11-Onderzoekers!B11,"..")</f>
        <v>1.9949424749024027</v>
      </c>
      <c r="C10" s="19">
        <f>IFERROR('Totaal R&amp;D'!C11-Onderzoekers!C11,"..")</f>
        <v>2.1503840833112262</v>
      </c>
      <c r="D10" s="19">
        <f>IFERROR('Totaal R&amp;D'!D11-Onderzoekers!D11,"..")</f>
        <v>2.1376271999748293</v>
      </c>
      <c r="E10" s="19">
        <f>IFERROR('Totaal R&amp;D'!E11-Onderzoekers!E11,"..")</f>
        <v>2.3669565460565916</v>
      </c>
      <c r="F10" s="19">
        <f>IFERROR('Totaal R&amp;D'!F11-Onderzoekers!F11,"..")</f>
        <v>2.4287350628608966</v>
      </c>
      <c r="G10" s="19">
        <f>IFERROR('Totaal R&amp;D'!G11-Onderzoekers!G11,"..")</f>
        <v>3.7110034650299699</v>
      </c>
      <c r="H10" s="19">
        <f>IFERROR('Totaal R&amp;D'!H11-Onderzoekers!H11,"..")</f>
        <v>4.1277811482823363</v>
      </c>
      <c r="I10" s="19">
        <f>IFERROR('Totaal R&amp;D'!I11-Onderzoekers!I11,"..")</f>
        <v>4.1001157289998496</v>
      </c>
      <c r="J10" s="19">
        <f>IFERROR('Totaal R&amp;D'!J11-Onderzoekers!J11,"..")</f>
        <v>4.0178395641323661</v>
      </c>
      <c r="K10" s="19">
        <f>IFERROR('Totaal R&amp;D'!K11-Onderzoekers!K11,"..")</f>
        <v>4.1996978327101591</v>
      </c>
      <c r="L10" s="19">
        <f>IFERROR('Totaal R&amp;D'!L11-Onderzoekers!L11,"..")</f>
        <v>4.3769935664269539</v>
      </c>
      <c r="M10" s="19">
        <f>IFERROR('Totaal R&amp;D'!M11-Onderzoekers!M11,"..")</f>
        <v>4.7579180231259484</v>
      </c>
      <c r="N10" s="19">
        <f>IFERROR('Totaal R&amp;D'!N11-Onderzoekers!N11,"..")</f>
        <v>5.1574179660570891</v>
      </c>
      <c r="O10" s="19">
        <f>IFERROR('Totaal R&amp;D'!O11-Onderzoekers!O11,"..")</f>
        <v>5.2213787071676316</v>
      </c>
      <c r="P10" s="19">
        <f>IFERROR('Totaal R&amp;D'!P11-Onderzoekers!P11,"..")</f>
        <v>5.3613467821956764</v>
      </c>
      <c r="Q10" s="19">
        <f>IFERROR('Totaal R&amp;D'!Q11-Onderzoekers!Q11,"..")</f>
        <v>5.4714159085650413</v>
      </c>
      <c r="R10" s="19">
        <f>IFERROR('Totaal R&amp;D'!R11-Onderzoekers!R11,"..")</f>
        <v>5.4034277162975659</v>
      </c>
      <c r="S10" s="19">
        <f>IFERROR('Totaal R&amp;D'!S11-Onderzoekers!S11,"..")</f>
        <v>5.7153915300870253</v>
      </c>
      <c r="T10" s="19">
        <f>IFERROR('Totaal R&amp;D'!T11-Onderzoekers!T11,"..")</f>
        <v>6.2330429760007027</v>
      </c>
    </row>
    <row r="11" spans="1:20">
      <c r="A11" s="29" t="s">
        <v>16</v>
      </c>
      <c r="B11" s="19" t="str">
        <f>IFERROR('Totaal R&amp;D'!B12-Onderzoekers!B12,"..")</f>
        <v>..</v>
      </c>
      <c r="C11" s="19">
        <f>IFERROR('Totaal R&amp;D'!C12-Onderzoekers!C12,"..")</f>
        <v>7.1405114589155954</v>
      </c>
      <c r="D11" s="19">
        <f>IFERROR('Totaal R&amp;D'!D12-Onderzoekers!D12,"..")</f>
        <v>5.8297658978526226</v>
      </c>
      <c r="E11" s="19">
        <f>IFERROR('Totaal R&amp;D'!E12-Onderzoekers!E12,"..")</f>
        <v>5.7957220898884199</v>
      </c>
      <c r="F11" s="19">
        <f>IFERROR('Totaal R&amp;D'!F12-Onderzoekers!F12,"..")</f>
        <v>5.6505274289427785</v>
      </c>
      <c r="G11" s="19">
        <f>IFERROR('Totaal R&amp;D'!G12-Onderzoekers!G12,"..")</f>
        <v>5.246423229794523</v>
      </c>
      <c r="H11" s="19">
        <f>IFERROR('Totaal R&amp;D'!H12-Onderzoekers!H12,"..")</f>
        <v>5.4397243052492268</v>
      </c>
      <c r="I11" s="19">
        <f>IFERROR('Totaal R&amp;D'!I12-Onderzoekers!I12,"..")</f>
        <v>5.6871518449243332</v>
      </c>
      <c r="J11" s="19">
        <f>IFERROR('Totaal R&amp;D'!J12-Onderzoekers!J12,"..")</f>
        <v>7.6719921560740154</v>
      </c>
      <c r="K11" s="19">
        <f>IFERROR('Totaal R&amp;D'!K12-Onderzoekers!K12,"..")</f>
        <v>6.4309968061859148</v>
      </c>
      <c r="L11" s="19">
        <f>IFERROR('Totaal R&amp;D'!L12-Onderzoekers!L12,"..")</f>
        <v>6.4991871020186966</v>
      </c>
      <c r="M11" s="19">
        <f>IFERROR('Totaal R&amp;D'!M12-Onderzoekers!M12,"..")</f>
        <v>6.2363186608383305</v>
      </c>
      <c r="N11" s="19">
        <f>IFERROR('Totaal R&amp;D'!N12-Onderzoekers!N12,"..")</f>
        <v>6.0168607895651078</v>
      </c>
      <c r="O11" s="19">
        <f>IFERROR('Totaal R&amp;D'!O12-Onderzoekers!O12,"..")</f>
        <v>6.138022267743958</v>
      </c>
      <c r="P11" s="19">
        <f>IFERROR('Totaal R&amp;D'!P12-Onderzoekers!P12,"..")</f>
        <v>5.7897782661535633</v>
      </c>
      <c r="Q11" s="19">
        <f>IFERROR('Totaal R&amp;D'!Q12-Onderzoekers!Q12,"..")</f>
        <v>6.1565967879793497</v>
      </c>
      <c r="R11" s="19">
        <f>IFERROR('Totaal R&amp;D'!R12-Onderzoekers!R12,"..")</f>
        <v>6.2730057723890411</v>
      </c>
      <c r="S11" s="19">
        <f>IFERROR('Totaal R&amp;D'!S12-Onderzoekers!S12,"..")</f>
        <v>6.0970663921418176</v>
      </c>
      <c r="T11" s="19">
        <f>IFERROR('Totaal R&amp;D'!T12-Onderzoekers!T12,"..")</f>
        <v>6.1400498290606063</v>
      </c>
    </row>
    <row r="12" spans="1:20">
      <c r="A12" s="29" t="s">
        <v>17</v>
      </c>
      <c r="B12" s="19">
        <f>IFERROR('Totaal R&amp;D'!B13-Onderzoekers!B13,"..")</f>
        <v>1.5167804736306842</v>
      </c>
      <c r="C12" s="19">
        <f>IFERROR('Totaal R&amp;D'!C13-Onderzoekers!C13,"..")</f>
        <v>1.5627756542193465</v>
      </c>
      <c r="D12" s="19">
        <f>IFERROR('Totaal R&amp;D'!D13-Onderzoekers!D13,"..")</f>
        <v>1.6056422569027609</v>
      </c>
      <c r="E12" s="19">
        <f>IFERROR('Totaal R&amp;D'!E13-Onderzoekers!E13,"..")</f>
        <v>1.6703720171928262</v>
      </c>
      <c r="F12" s="19">
        <f>IFERROR('Totaal R&amp;D'!F13-Onderzoekers!F13,"..")</f>
        <v>2.0321332936626</v>
      </c>
      <c r="G12" s="19">
        <f>IFERROR('Totaal R&amp;D'!G13-Onderzoekers!G13,"..")</f>
        <v>1.5358260092358105</v>
      </c>
      <c r="H12" s="19">
        <f>IFERROR('Totaal R&amp;D'!H13-Onderzoekers!H13,"..")</f>
        <v>1.7691975219708969</v>
      </c>
      <c r="I12" s="19">
        <f>IFERROR('Totaal R&amp;D'!I13-Onderzoekers!I13,"..")</f>
        <v>1.8995222238308962</v>
      </c>
      <c r="J12" s="19">
        <f>IFERROR('Totaal R&amp;D'!J13-Onderzoekers!J13,"..")</f>
        <v>1.5907457968098866</v>
      </c>
      <c r="K12" s="19">
        <f>IFERROR('Totaal R&amp;D'!K13-Onderzoekers!K13,"..")</f>
        <v>1.6192687173534539</v>
      </c>
      <c r="L12" s="19">
        <f>IFERROR('Totaal R&amp;D'!L13-Onderzoekers!L13,"..")</f>
        <v>1.75412951322906</v>
      </c>
      <c r="M12" s="19">
        <f>IFERROR('Totaal R&amp;D'!M13-Onderzoekers!M13,"..")</f>
        <v>1.7572070114442999</v>
      </c>
      <c r="N12" s="19">
        <f>IFERROR('Totaal R&amp;D'!N13-Onderzoekers!N13,"..")</f>
        <v>1.8524447031431892</v>
      </c>
      <c r="O12" s="19">
        <f>IFERROR('Totaal R&amp;D'!O13-Onderzoekers!O13,"..")</f>
        <v>2.1250732278851787</v>
      </c>
      <c r="P12" s="19">
        <f>IFERROR('Totaal R&amp;D'!P13-Onderzoekers!P13,"..")</f>
        <v>2.1649495248787174</v>
      </c>
      <c r="Q12" s="19">
        <f>IFERROR('Totaal R&amp;D'!Q13-Onderzoekers!Q13,"..")</f>
        <v>2.3262160860491248</v>
      </c>
      <c r="R12" s="19">
        <f>IFERROR('Totaal R&amp;D'!R13-Onderzoekers!R13,"..")</f>
        <v>2.2955018408836239</v>
      </c>
      <c r="S12" s="19">
        <f>IFERROR('Totaal R&amp;D'!S13-Onderzoekers!S13,"..")</f>
        <v>2.1689010443101964</v>
      </c>
      <c r="T12" s="19">
        <f>IFERROR('Totaal R&amp;D'!T13-Onderzoekers!T13,"..")</f>
        <v>1.8943857622716305</v>
      </c>
    </row>
    <row r="13" spans="1:20">
      <c r="A13" s="29" t="s">
        <v>18</v>
      </c>
      <c r="B13" s="19" t="str">
        <f>IFERROR('Totaal R&amp;D'!B14-Onderzoekers!B14,"..")</f>
        <v>..</v>
      </c>
      <c r="C13" s="19" t="str">
        <f>IFERROR('Totaal R&amp;D'!C14-Onderzoekers!C14,"..")</f>
        <v>..</v>
      </c>
      <c r="D13" s="19" t="str">
        <f>IFERROR('Totaal R&amp;D'!D14-Onderzoekers!D14,"..")</f>
        <v>..</v>
      </c>
      <c r="E13" s="19" t="str">
        <f>IFERROR('Totaal R&amp;D'!E14-Onderzoekers!E14,"..")</f>
        <v>..</v>
      </c>
      <c r="F13" s="19">
        <f>IFERROR('Totaal R&amp;D'!F14-Onderzoekers!F14,"..")</f>
        <v>6.6063605165755348</v>
      </c>
      <c r="G13" s="19">
        <f>IFERROR('Totaal R&amp;D'!G14-Onderzoekers!G14,"..")</f>
        <v>6.7736963127603165</v>
      </c>
      <c r="H13" s="19">
        <f>IFERROR('Totaal R&amp;D'!H14-Onderzoekers!H14,"..")</f>
        <v>6.6839395505617993</v>
      </c>
      <c r="I13" s="19">
        <f>IFERROR('Totaal R&amp;D'!I14-Onderzoekers!I14,"..")</f>
        <v>6.3983118738404468</v>
      </c>
      <c r="J13" s="19">
        <f>IFERROR('Totaal R&amp;D'!J14-Onderzoekers!J14,"..")</f>
        <v>5.8032059060895094</v>
      </c>
      <c r="K13" s="19">
        <f>IFERROR('Totaal R&amp;D'!K14-Onderzoekers!K14,"..")</f>
        <v>5.6413175315048196</v>
      </c>
      <c r="L13" s="19">
        <f>IFERROR('Totaal R&amp;D'!L14-Onderzoekers!L14,"..")</f>
        <v>5.3799138661710053</v>
      </c>
      <c r="M13" s="19">
        <f>IFERROR('Totaal R&amp;D'!M14-Onderzoekers!M14,"..")</f>
        <v>5.373013318534964</v>
      </c>
      <c r="N13" s="19">
        <f>IFERROR('Totaal R&amp;D'!N14-Onderzoekers!N14,"..")</f>
        <v>5.0104118081180804</v>
      </c>
      <c r="O13" s="19">
        <f>IFERROR('Totaal R&amp;D'!O14-Onderzoekers!O14,"..")</f>
        <v>5.1116512059369192</v>
      </c>
      <c r="P13" s="19">
        <f>IFERROR('Totaal R&amp;D'!P14-Onderzoekers!P14,"..")</f>
        <v>5.1313819933308622</v>
      </c>
      <c r="Q13" s="19">
        <f>IFERROR('Totaal R&amp;D'!Q14-Onderzoekers!Q14,"..")</f>
        <v>5.1321432850125781</v>
      </c>
      <c r="R13" s="19">
        <f>IFERROR('Totaal R&amp;D'!R14-Onderzoekers!R14,"..")</f>
        <v>4.5780418024318532</v>
      </c>
      <c r="S13" s="19">
        <f>IFERROR('Totaal R&amp;D'!S14-Onderzoekers!S14,"..")</f>
        <v>4.6999517240963833</v>
      </c>
      <c r="T13" s="19">
        <f>IFERROR('Totaal R&amp;D'!T14-Onderzoekers!T14,"..")</f>
        <v>4.6493578847563715</v>
      </c>
    </row>
    <row r="14" spans="1:20">
      <c r="A14" s="29" t="s">
        <v>19</v>
      </c>
      <c r="B14" s="19">
        <f>IFERROR('Totaal R&amp;D'!B15-Onderzoekers!B15,"..")</f>
        <v>5.7421220764836587</v>
      </c>
      <c r="C14" s="19">
        <f>IFERROR('Totaal R&amp;D'!C15-Onderzoekers!C15,"..")</f>
        <v>5.7153934994416806</v>
      </c>
      <c r="D14" s="19">
        <f>IFERROR('Totaal R&amp;D'!D15-Onderzoekers!D15,"..")</f>
        <v>5.5672985885499218</v>
      </c>
      <c r="E14" s="19">
        <f>IFERROR('Totaal R&amp;D'!E15-Onderzoekers!E15,"..")</f>
        <v>5.385592710863377</v>
      </c>
      <c r="F14" s="19">
        <f>IFERROR('Totaal R&amp;D'!F15-Onderzoekers!F15,"..")</f>
        <v>5.3598897244603485</v>
      </c>
      <c r="G14" s="19">
        <f>IFERROR('Totaal R&amp;D'!G15-Onderzoekers!G15,"..")</f>
        <v>5.2372269051451168</v>
      </c>
      <c r="H14" s="19">
        <f>IFERROR('Totaal R&amp;D'!H15-Onderzoekers!H15,"..")</f>
        <v>5.4734203561866108</v>
      </c>
      <c r="I14" s="19">
        <f>IFERROR('Totaal R&amp;D'!I15-Onderzoekers!I15,"..")</f>
        <v>5.3785113670404456</v>
      </c>
      <c r="J14" s="19">
        <f>IFERROR('Totaal R&amp;D'!J15-Onderzoekers!J15,"..")</f>
        <v>5.439483972967242</v>
      </c>
      <c r="K14" s="19">
        <f>IFERROR('Totaal R&amp;D'!K15-Onderzoekers!K15,"..")</f>
        <v>5.43534566117658</v>
      </c>
      <c r="L14" s="19">
        <f>IFERROR('Totaal R&amp;D'!L15-Onderzoekers!L15,"..")</f>
        <v>5.3636191523200072</v>
      </c>
      <c r="M14" s="19">
        <f>IFERROR('Totaal R&amp;D'!M15-Onderzoekers!M15,"..")</f>
        <v>5.2956452175227717</v>
      </c>
      <c r="N14" s="19">
        <f>IFERROR('Totaal R&amp;D'!N15-Onderzoekers!N15,"..")</f>
        <v>5.233559156855847</v>
      </c>
      <c r="O14" s="19">
        <f>IFERROR('Totaal R&amp;D'!O15-Onderzoekers!O15,"..")</f>
        <v>5.1436752648709039</v>
      </c>
      <c r="P14" s="19">
        <f>IFERROR('Totaal R&amp;D'!P15-Onderzoekers!P15,"..")</f>
        <v>5.1677495091588259</v>
      </c>
      <c r="Q14" s="19">
        <f>IFERROR('Totaal R&amp;D'!Q15-Onderzoekers!Q15,"..")</f>
        <v>5.5131754225840588</v>
      </c>
      <c r="R14" s="19">
        <f>IFERROR('Totaal R&amp;D'!R15-Onderzoekers!R15,"..")</f>
        <v>5.3236478398084675</v>
      </c>
      <c r="S14" s="19">
        <f>IFERROR('Totaal R&amp;D'!S15-Onderzoekers!S15,"..")</f>
        <v>5.235076503124775</v>
      </c>
      <c r="T14" s="19">
        <f>IFERROR('Totaal R&amp;D'!T15-Onderzoekers!T15,"..")</f>
        <v>5.1565767944796175</v>
      </c>
    </row>
    <row r="15" spans="1:20">
      <c r="A15" s="29" t="s">
        <v>20</v>
      </c>
      <c r="B15" s="19">
        <f>IFERROR('Totaal R&amp;D'!B16-Onderzoekers!B16,"..")</f>
        <v>5.7384969519135911</v>
      </c>
      <c r="C15" s="19">
        <f>IFERROR('Totaal R&amp;D'!C16-Onderzoekers!C16,"..")</f>
        <v>5.4482941087537169</v>
      </c>
      <c r="D15" s="19">
        <f>IFERROR('Totaal R&amp;D'!D16-Onderzoekers!D16,"..")</f>
        <v>5.403294568754573</v>
      </c>
      <c r="E15" s="19">
        <f>IFERROR('Totaal R&amp;D'!E16-Onderzoekers!E16,"..")</f>
        <v>5.1532892905054801</v>
      </c>
      <c r="F15" s="19">
        <f>IFERROR('Totaal R&amp;D'!F16-Onderzoekers!F16,"..")</f>
        <v>5.0193751877440675</v>
      </c>
      <c r="G15" s="19">
        <f>IFERROR('Totaal R&amp;D'!G16-Onderzoekers!G16,"..")</f>
        <v>4.9631059421422998</v>
      </c>
      <c r="H15" s="19">
        <f>IFERROR('Totaal R&amp;D'!H16-Onderzoekers!H16,"..")</f>
        <v>5.0233652755316331</v>
      </c>
      <c r="I15" s="19">
        <f>IFERROR('Totaal R&amp;D'!I16-Onderzoekers!I16,"..")</f>
        <v>5.1838663140177923</v>
      </c>
      <c r="J15" s="19">
        <f>IFERROR('Totaal R&amp;D'!J16-Onderzoekers!J16,"..")</f>
        <v>5.2994172709168117</v>
      </c>
      <c r="K15" s="19">
        <f>IFERROR('Totaal R&amp;D'!K16-Onderzoekers!K16,"..")</f>
        <v>5.2199843017818175</v>
      </c>
      <c r="L15" s="19">
        <f>IFERROR('Totaal R&amp;D'!L16-Onderzoekers!L16,"..")</f>
        <v>5.2952291430764804</v>
      </c>
      <c r="M15" s="19">
        <f>IFERROR('Totaal R&amp;D'!M16-Onderzoekers!M16,"..")</f>
        <v>5.7400754261156699</v>
      </c>
      <c r="N15" s="19">
        <f>IFERROR('Totaal R&amp;D'!N16-Onderzoekers!N16,"..")</f>
        <v>5.7788966852165515</v>
      </c>
      <c r="O15" s="19">
        <f>IFERROR('Totaal R&amp;D'!O16-Onderzoekers!O16,"..")</f>
        <v>5.6160898712014014</v>
      </c>
      <c r="P15" s="19">
        <f>IFERROR('Totaal R&amp;D'!P16-Onderzoekers!P16,"..")</f>
        <v>6.0398397825620478</v>
      </c>
      <c r="Q15" s="19">
        <f>IFERROR('Totaal R&amp;D'!Q16-Onderzoekers!Q16,"..")</f>
        <v>5.8562682621399755</v>
      </c>
      <c r="R15" s="19">
        <f>IFERROR('Totaal R&amp;D'!R16-Onderzoekers!R16,"..")</f>
        <v>5.9165960371091515</v>
      </c>
      <c r="S15" s="19">
        <f>IFERROR('Totaal R&amp;D'!S16-Onderzoekers!S16,"..")</f>
        <v>6.0281142650515278</v>
      </c>
      <c r="T15" s="19">
        <f>IFERROR('Totaal R&amp;D'!T16-Onderzoekers!T16,"..")</f>
        <v>6.1091237347839673</v>
      </c>
    </row>
    <row r="16" spans="1:20">
      <c r="A16" s="29" t="s">
        <v>21</v>
      </c>
      <c r="B16" s="19" t="str">
        <f>IFERROR('Totaal R&amp;D'!B17-Onderzoekers!B17,"..")</f>
        <v>..</v>
      </c>
      <c r="C16" s="19">
        <f>IFERROR('Totaal R&amp;D'!C17-Onderzoekers!C17,"..")</f>
        <v>3.361306448501244</v>
      </c>
      <c r="D16" s="19" t="str">
        <f>IFERROR('Totaal R&amp;D'!D17-Onderzoekers!D17,"..")</f>
        <v>..</v>
      </c>
      <c r="E16" s="19">
        <f>IFERROR('Totaal R&amp;D'!E17-Onderzoekers!E17,"..")</f>
        <v>3.3649071065850147</v>
      </c>
      <c r="F16" s="19" t="str">
        <f>IFERROR('Totaal R&amp;D'!F17-Onderzoekers!F17,"..")</f>
        <v>..</v>
      </c>
      <c r="G16" s="19">
        <f>IFERROR('Totaal R&amp;D'!G17-Onderzoekers!G17,"..")</f>
        <v>2.8374871640656751</v>
      </c>
      <c r="H16" s="19">
        <f>IFERROR('Totaal R&amp;D'!H17-Onderzoekers!H17,"..")</f>
        <v>3.0635796185362292</v>
      </c>
      <c r="I16" s="19">
        <f>IFERROR('Totaal R&amp;D'!I17-Onderzoekers!I17,"..")</f>
        <v>2.9145182433423971</v>
      </c>
      <c r="J16" s="19" t="str">
        <f>IFERROR('Totaal R&amp;D'!J17-Onderzoekers!J17,"..")</f>
        <v>..</v>
      </c>
      <c r="K16" s="19" t="str">
        <f>IFERROR('Totaal R&amp;D'!K17-Onderzoekers!K17,"..")</f>
        <v>..</v>
      </c>
      <c r="L16" s="19" t="str">
        <f>IFERROR('Totaal R&amp;D'!L17-Onderzoekers!L17,"..")</f>
        <v>..</v>
      </c>
      <c r="M16" s="19">
        <f>IFERROR('Totaal R&amp;D'!M17-Onderzoekers!M17,"..")</f>
        <v>2.4776368419854107</v>
      </c>
      <c r="N16" s="19">
        <f>IFERROR('Totaal R&amp;D'!N17-Onderzoekers!N17,"..")</f>
        <v>2.567209485784204</v>
      </c>
      <c r="O16" s="19">
        <f>IFERROR('Totaal R&amp;D'!O17-Onderzoekers!O17,"..")</f>
        <v>2.6649562477252839</v>
      </c>
      <c r="P16" s="19">
        <f>IFERROR('Totaal R&amp;D'!P17-Onderzoekers!P17,"..")</f>
        <v>2.7886490395826273</v>
      </c>
      <c r="Q16" s="19">
        <f>IFERROR('Totaal R&amp;D'!Q17-Onderzoekers!Q17,"..")</f>
        <v>3.6786055255361649</v>
      </c>
      <c r="R16" s="19">
        <f>IFERROR('Totaal R&amp;D'!R17-Onderzoekers!R17,"..")</f>
        <v>3.0337763866540284</v>
      </c>
      <c r="S16" s="19">
        <f>IFERROR('Totaal R&amp;D'!S17-Onderzoekers!S17,"..")</f>
        <v>3.0175518943817163</v>
      </c>
      <c r="T16" s="19">
        <f>IFERROR('Totaal R&amp;D'!T17-Onderzoekers!T17,"..")</f>
        <v>3.4297610521141131</v>
      </c>
    </row>
    <row r="17" spans="1:20">
      <c r="A17" s="29" t="s">
        <v>22</v>
      </c>
      <c r="B17" s="19">
        <f>IFERROR('Totaal R&amp;D'!B18-Onderzoekers!B18,"..")</f>
        <v>2.2155339805825238</v>
      </c>
      <c r="C17" s="19">
        <f>IFERROR('Totaal R&amp;D'!C18-Onderzoekers!C18,"..")</f>
        <v>2.0175524134568499</v>
      </c>
      <c r="D17" s="19">
        <f>IFERROR('Totaal R&amp;D'!D18-Onderzoekers!D18,"..")</f>
        <v>2.1260340632603407</v>
      </c>
      <c r="E17" s="19">
        <f>IFERROR('Totaal R&amp;D'!E18-Onderzoekers!E18,"..")</f>
        <v>1.9517522803648584</v>
      </c>
      <c r="F17" s="19">
        <f>IFERROR('Totaal R&amp;D'!F18-Onderzoekers!F18,"..")</f>
        <v>1.9075367204430536</v>
      </c>
      <c r="G17" s="19">
        <f>IFERROR('Totaal R&amp;D'!G18-Onderzoekers!G18,"..")</f>
        <v>1.7505350772889421</v>
      </c>
      <c r="H17" s="19">
        <f>IFERROR('Totaal R&amp;D'!H18-Onderzoekers!H18,"..")</f>
        <v>1.9837046107474219</v>
      </c>
      <c r="I17" s="19">
        <f>IFERROR('Totaal R&amp;D'!I18-Onderzoekers!I18,"..")</f>
        <v>2.0319878503120474</v>
      </c>
      <c r="J17" s="19">
        <f>IFERROR('Totaal R&amp;D'!J18-Onderzoekers!J18,"..")</f>
        <v>2.1317012408374456</v>
      </c>
      <c r="K17" s="19">
        <f>IFERROR('Totaal R&amp;D'!K18-Onderzoekers!K18,"..")</f>
        <v>2.3360380257345881</v>
      </c>
      <c r="L17" s="19">
        <f>IFERROR('Totaal R&amp;D'!L18-Onderzoekers!L18,"..")</f>
        <v>2.4127754771764485</v>
      </c>
      <c r="M17" s="19">
        <f>IFERROR('Totaal R&amp;D'!M18-Onderzoekers!M18,"..")</f>
        <v>2.5895857988165689</v>
      </c>
      <c r="N17" s="19">
        <f>IFERROR('Totaal R&amp;D'!N18-Onderzoekers!N18,"..")</f>
        <v>2.7660217654171708</v>
      </c>
      <c r="O17" s="19">
        <f>IFERROR('Totaal R&amp;D'!O18-Onderzoekers!O18,"..")</f>
        <v>3.0285200055378647</v>
      </c>
      <c r="P17" s="19">
        <f>IFERROR('Totaal R&amp;D'!P18-Onderzoekers!P18,"..")</f>
        <v>2.5012938502733961</v>
      </c>
      <c r="Q17" s="19">
        <f>IFERROR('Totaal R&amp;D'!Q18-Onderzoekers!Q18,"..")</f>
        <v>2.6736746575477452</v>
      </c>
      <c r="R17" s="19">
        <f>IFERROR('Totaal R&amp;D'!R18-Onderzoekers!R18,"..")</f>
        <v>2.2251598893523425</v>
      </c>
      <c r="S17" s="19">
        <f>IFERROR('Totaal R&amp;D'!S18-Onderzoekers!S18,"..")</f>
        <v>2.6334566564312958</v>
      </c>
      <c r="T17" s="19">
        <f>IFERROR('Totaal R&amp;D'!T18-Onderzoekers!T18,"..")</f>
        <v>3.6531919142914209</v>
      </c>
    </row>
    <row r="18" spans="1:20">
      <c r="A18" s="29" t="s">
        <v>23</v>
      </c>
      <c r="B18" s="19" t="str">
        <f>IFERROR('Totaal R&amp;D'!B19-Onderzoekers!B19,"..")</f>
        <v>..</v>
      </c>
      <c r="C18" s="19">
        <f>IFERROR('Totaal R&amp;D'!C19-Onderzoekers!C19,"..")</f>
        <v>6.3980678584816957</v>
      </c>
      <c r="D18" s="19" t="str">
        <f>IFERROR('Totaal R&amp;D'!D19-Onderzoekers!D19,"..")</f>
        <v>..</v>
      </c>
      <c r="E18" s="19">
        <f>IFERROR('Totaal R&amp;D'!E19-Onderzoekers!E19,"..")</f>
        <v>6.3002165131298362</v>
      </c>
      <c r="F18" s="19" t="str">
        <f>IFERROR('Totaal R&amp;D'!F19-Onderzoekers!F19,"..")</f>
        <v>..</v>
      </c>
      <c r="G18" s="19">
        <f>IFERROR('Totaal R&amp;D'!G19-Onderzoekers!G19,"..")</f>
        <v>6.4676022168928089</v>
      </c>
      <c r="H18" s="19">
        <f>IFERROR('Totaal R&amp;D'!H19-Onderzoekers!H19,"..")</f>
        <v>5.8113846350781468</v>
      </c>
      <c r="I18" s="19">
        <f>IFERROR('Totaal R&amp;D'!I19-Onderzoekers!I19,"..")</f>
        <v>4.2661444551673338</v>
      </c>
      <c r="J18" s="19">
        <f>IFERROR('Totaal R&amp;D'!J19-Onderzoekers!J19,"..")</f>
        <v>4.394512083568177</v>
      </c>
      <c r="K18" s="19">
        <f>IFERROR('Totaal R&amp;D'!K19-Onderzoekers!K19,"..")</f>
        <v>4.9312548626891903</v>
      </c>
      <c r="L18" s="19" t="str">
        <f>IFERROR('Totaal R&amp;D'!L19-Onderzoekers!L19,"..")</f>
        <v>..</v>
      </c>
      <c r="M18" s="19">
        <f>IFERROR('Totaal R&amp;D'!M19-Onderzoekers!M19,"..")</f>
        <v>5.4731713947387259</v>
      </c>
      <c r="N18" s="19" t="str">
        <f>IFERROR('Totaal R&amp;D'!N19-Onderzoekers!N19,"..")</f>
        <v>..</v>
      </c>
      <c r="O18" s="19">
        <f>IFERROR('Totaal R&amp;D'!O19-Onderzoekers!O19,"..")</f>
        <v>4.8031519293005811</v>
      </c>
      <c r="P18" s="19" t="str">
        <f>IFERROR('Totaal R&amp;D'!P19-Onderzoekers!P19,"..")</f>
        <v>..</v>
      </c>
      <c r="Q18" s="19">
        <f>IFERROR('Totaal R&amp;D'!Q19-Onderzoekers!Q19,"..")</f>
        <v>5.4266739248775178</v>
      </c>
      <c r="R18" s="19" t="str">
        <f>IFERROR('Totaal R&amp;D'!R19-Onderzoekers!R19,"..")</f>
        <v>..</v>
      </c>
      <c r="S18" s="19">
        <f>IFERROR('Totaal R&amp;D'!S19-Onderzoekers!S19,"..")</f>
        <v>5.6483467932078977</v>
      </c>
      <c r="T18" s="19" t="str">
        <f>IFERROR('Totaal R&amp;D'!T19-Onderzoekers!T19,"..")</f>
        <v>..</v>
      </c>
    </row>
    <row r="19" spans="1:20">
      <c r="A19" s="29" t="s">
        <v>24</v>
      </c>
      <c r="B19" s="19">
        <f>IFERROR('Totaal R&amp;D'!B20-Onderzoekers!B20,"..")</f>
        <v>2.4040312535386699</v>
      </c>
      <c r="C19" s="19">
        <f>IFERROR('Totaal R&amp;D'!C20-Onderzoekers!C20,"..")</f>
        <v>2.4159292035398225</v>
      </c>
      <c r="D19" s="19">
        <f>IFERROR('Totaal R&amp;D'!D20-Onderzoekers!D20,"..")</f>
        <v>2.2719170312753203</v>
      </c>
      <c r="E19" s="19">
        <f>IFERROR('Totaal R&amp;D'!E20-Onderzoekers!E20,"..")</f>
        <v>2.3369536423841062</v>
      </c>
      <c r="F19" s="19">
        <f>IFERROR('Totaal R&amp;D'!F20-Onderzoekers!F20,"..")</f>
        <v>2.4229778464708902</v>
      </c>
      <c r="G19" s="19">
        <f>IFERROR('Totaal R&amp;D'!G20-Onderzoekers!G20,"..")</f>
        <v>2.4996326230712711</v>
      </c>
      <c r="H19" s="19">
        <f>IFERROR('Totaal R&amp;D'!H20-Onderzoekers!H20,"..")</f>
        <v>2.4703622135794951</v>
      </c>
      <c r="I19" s="19">
        <f>IFERROR('Totaal R&amp;D'!I20-Onderzoekers!I20,"..")</f>
        <v>2.4346140131930829</v>
      </c>
      <c r="J19" s="19">
        <f>IFERROR('Totaal R&amp;D'!J20-Onderzoekers!J20,"..")</f>
        <v>2.4211034543299821</v>
      </c>
      <c r="K19" s="19">
        <f>IFERROR('Totaal R&amp;D'!K20-Onderzoekers!K20,"..")</f>
        <v>2.4527546800658104</v>
      </c>
      <c r="L19" s="19">
        <f>IFERROR('Totaal R&amp;D'!L20-Onderzoekers!L20,"..")</f>
        <v>2.5223995997634976</v>
      </c>
      <c r="M19" s="19">
        <f>IFERROR('Totaal R&amp;D'!M20-Onderzoekers!M20,"..")</f>
        <v>2.9017303896819202</v>
      </c>
      <c r="N19" s="19">
        <f>IFERROR('Totaal R&amp;D'!N20-Onderzoekers!N20,"..")</f>
        <v>3.2031865128988937</v>
      </c>
      <c r="O19" s="19">
        <f>IFERROR('Totaal R&amp;D'!O20-Onderzoekers!O20,"..")</f>
        <v>3.7600184246890827</v>
      </c>
      <c r="P19" s="19">
        <f>IFERROR('Totaal R&amp;D'!P20-Onderzoekers!P20,"..")</f>
        <v>4.1514772042113073</v>
      </c>
      <c r="Q19" s="19">
        <f>IFERROR('Totaal R&amp;D'!Q20-Onderzoekers!Q20,"..")</f>
        <v>4.9386760184341085</v>
      </c>
      <c r="R19" s="19">
        <f>IFERROR('Totaal R&amp;D'!R20-Onderzoekers!R20,"..")</f>
        <v>4.9173056861160145</v>
      </c>
      <c r="S19" s="19">
        <f>IFERROR('Totaal R&amp;D'!S20-Onderzoekers!S20,"..")</f>
        <v>4.8974105898689295</v>
      </c>
      <c r="T19" s="19">
        <f>IFERROR('Totaal R&amp;D'!T20-Onderzoekers!T20,"..")</f>
        <v>4.8539456600853175</v>
      </c>
    </row>
    <row r="20" spans="1:20">
      <c r="A20" s="29" t="s">
        <v>25</v>
      </c>
      <c r="B20" s="19" t="str">
        <f>IFERROR('Totaal R&amp;D'!B21-Onderzoekers!B21,"..")</f>
        <v>..</v>
      </c>
      <c r="C20" s="19" t="str">
        <f>IFERROR('Totaal R&amp;D'!C21-Onderzoekers!C21,"..")</f>
        <v>..</v>
      </c>
      <c r="D20" s="19" t="str">
        <f>IFERROR('Totaal R&amp;D'!D21-Onderzoekers!D21,"..")</f>
        <v>..</v>
      </c>
      <c r="E20" s="19" t="str">
        <f>IFERROR('Totaal R&amp;D'!E21-Onderzoekers!E21,"..")</f>
        <v>..</v>
      </c>
      <c r="F20" s="19" t="str">
        <f>IFERROR('Totaal R&amp;D'!F21-Onderzoekers!F21,"..")</f>
        <v>..</v>
      </c>
      <c r="G20" s="19" t="str">
        <f>IFERROR('Totaal R&amp;D'!G21-Onderzoekers!G21,"..")</f>
        <v>..</v>
      </c>
      <c r="H20" s="19" t="str">
        <f>IFERROR('Totaal R&amp;D'!H21-Onderzoekers!H21,"..")</f>
        <v>..</v>
      </c>
      <c r="I20" s="19" t="str">
        <f>IFERROR('Totaal R&amp;D'!I21-Onderzoekers!I21,"..")</f>
        <v>..</v>
      </c>
      <c r="J20" s="19" t="str">
        <f>IFERROR('Totaal R&amp;D'!J21-Onderzoekers!J21,"..")</f>
        <v>..</v>
      </c>
      <c r="K20" s="19" t="str">
        <f>IFERROR('Totaal R&amp;D'!K21-Onderzoekers!K21,"..")</f>
        <v>..</v>
      </c>
      <c r="L20" s="19" t="str">
        <f>IFERROR('Totaal R&amp;D'!L21-Onderzoekers!L21,"..")</f>
        <v>..</v>
      </c>
      <c r="M20" s="19" t="str">
        <f>IFERROR('Totaal R&amp;D'!M21-Onderzoekers!M21,"..")</f>
        <v>..</v>
      </c>
      <c r="N20" s="19" t="str">
        <f>IFERROR('Totaal R&amp;D'!N21-Onderzoekers!N21,"..")</f>
        <v>..</v>
      </c>
      <c r="O20" s="19" t="str">
        <f>IFERROR('Totaal R&amp;D'!O21-Onderzoekers!O21,"..")</f>
        <v>..</v>
      </c>
      <c r="P20" s="19" t="str">
        <f>IFERROR('Totaal R&amp;D'!P21-Onderzoekers!P21,"..")</f>
        <v>..</v>
      </c>
      <c r="Q20" s="19" t="str">
        <f>IFERROR('Totaal R&amp;D'!Q21-Onderzoekers!Q21,"..")</f>
        <v>..</v>
      </c>
      <c r="R20" s="19" t="str">
        <f>IFERROR('Totaal R&amp;D'!R21-Onderzoekers!R21,"..")</f>
        <v>..</v>
      </c>
      <c r="S20" s="19" t="str">
        <f>IFERROR('Totaal R&amp;D'!S21-Onderzoekers!S21,"..")</f>
        <v>..</v>
      </c>
      <c r="T20" s="19" t="str">
        <f>IFERROR('Totaal R&amp;D'!T21-Onderzoekers!T21,"..")</f>
        <v>..</v>
      </c>
    </row>
    <row r="21" spans="1:20">
      <c r="A21" s="29" t="s">
        <v>26</v>
      </c>
      <c r="B21" s="19">
        <f>IFERROR('Totaal R&amp;D'!B22-Onderzoekers!B22,"..")</f>
        <v>3.5394603709949415</v>
      </c>
      <c r="C21" s="19">
        <f>IFERROR('Totaal R&amp;D'!C22-Onderzoekers!C22,"..")</f>
        <v>3.6485084306095978</v>
      </c>
      <c r="D21" s="19">
        <f>IFERROR('Totaal R&amp;D'!D22-Onderzoekers!D22,"..")</f>
        <v>3.8522316794685492</v>
      </c>
      <c r="E21" s="19">
        <f>IFERROR('Totaal R&amp;D'!E22-Onderzoekers!E22,"..")</f>
        <v>3.7761246388774237</v>
      </c>
      <c r="F21" s="19">
        <f>IFERROR('Totaal R&amp;D'!F22-Onderzoekers!F22,"..")</f>
        <v>3.7855299958805797</v>
      </c>
      <c r="G21" s="19">
        <f>IFERROR('Totaal R&amp;D'!G22-Onderzoekers!G22,"..")</f>
        <v>3.819699110062698</v>
      </c>
      <c r="H21" s="19">
        <f>IFERROR('Totaal R&amp;D'!H22-Onderzoekers!H22,"..")</f>
        <v>4.2427206455151358</v>
      </c>
      <c r="I21" s="19">
        <f>IFERROR('Totaal R&amp;D'!I22-Onderzoekers!I22,"..")</f>
        <v>4.7333169041452887</v>
      </c>
      <c r="J21" s="19">
        <f>IFERROR('Totaal R&amp;D'!J22-Onderzoekers!J22,"..")</f>
        <v>5.0636397246191667</v>
      </c>
      <c r="K21" s="19">
        <f>IFERROR('Totaal R&amp;D'!K22-Onderzoekers!K22,"..")</f>
        <v>5.067466430164524</v>
      </c>
      <c r="L21" s="19">
        <f>IFERROR('Totaal R&amp;D'!L22-Onderzoekers!L22,"..")</f>
        <v>4.9712987698194286</v>
      </c>
      <c r="M21" s="19">
        <f>IFERROR('Totaal R&amp;D'!M22-Onderzoekers!M22,"..")</f>
        <v>4.9450512908958322</v>
      </c>
      <c r="N21" s="19">
        <f>IFERROR('Totaal R&amp;D'!N22-Onderzoekers!N22,"..")</f>
        <v>5.1266764321492504</v>
      </c>
      <c r="O21" s="19">
        <f>IFERROR('Totaal R&amp;D'!O22-Onderzoekers!O22,"..")</f>
        <v>5.1704212789962174</v>
      </c>
      <c r="P21" s="19">
        <f>IFERROR('Totaal R&amp;D'!P22-Onderzoekers!P22,"..")</f>
        <v>5.1453807975285368</v>
      </c>
      <c r="Q21" s="19">
        <f>IFERROR('Totaal R&amp;D'!Q22-Onderzoekers!Q22,"..")</f>
        <v>5.4368947879361409</v>
      </c>
      <c r="R21" s="19">
        <f>IFERROR('Totaal R&amp;D'!R22-Onderzoekers!R22,"..")</f>
        <v>6.2914357692756564</v>
      </c>
      <c r="S21" s="19">
        <f>IFERROR('Totaal R&amp;D'!S22-Onderzoekers!S22,"..")</f>
        <v>7.0509939017355983</v>
      </c>
      <c r="T21" s="19">
        <f>IFERROR('Totaal R&amp;D'!T22-Onderzoekers!T22,"..")</f>
        <v>7.6214944973423879</v>
      </c>
    </row>
    <row r="22" spans="1:20">
      <c r="A22" s="29" t="s">
        <v>27</v>
      </c>
      <c r="B22" s="19">
        <f>IFERROR('Totaal R&amp;D'!B23-Onderzoekers!B23,"..")</f>
        <v>3.6842299733963948</v>
      </c>
      <c r="C22" s="19">
        <f>IFERROR('Totaal R&amp;D'!C23-Onderzoekers!C23,"..")</f>
        <v>3.2014069905213276</v>
      </c>
      <c r="D22" s="19">
        <f>IFERROR('Totaal R&amp;D'!D23-Onderzoekers!D23,"..")</f>
        <v>3.1507400209298861</v>
      </c>
      <c r="E22" s="19">
        <f>IFERROR('Totaal R&amp;D'!E23-Onderzoekers!E23,"..")</f>
        <v>3.1065706570657063</v>
      </c>
      <c r="F22" s="19">
        <f>IFERROR('Totaal R&amp;D'!F23-Onderzoekers!F23,"..")</f>
        <v>3.2972749171936169</v>
      </c>
      <c r="G22" s="19">
        <f>IFERROR('Totaal R&amp;D'!G23-Onderzoekers!G23,"..")</f>
        <v>3.2509998496466697</v>
      </c>
      <c r="H22" s="19">
        <f>IFERROR('Totaal R&amp;D'!H23-Onderzoekers!H23,"..")</f>
        <v>3.3837184873949582</v>
      </c>
      <c r="I22" s="19">
        <f>IFERROR('Totaal R&amp;D'!I23-Onderzoekers!I23,"..")</f>
        <v>3.4095002992220227</v>
      </c>
      <c r="J22" s="19">
        <f>IFERROR('Totaal R&amp;D'!J23-Onderzoekers!J23,"..")</f>
        <v>3.3872190590350613</v>
      </c>
      <c r="K22" s="19">
        <f>IFERROR('Totaal R&amp;D'!K23-Onderzoekers!K23,"..")</f>
        <v>3.3516992481203012</v>
      </c>
      <c r="L22" s="19">
        <f>IFERROR('Totaal R&amp;D'!L23-Onderzoekers!L23,"..")</f>
        <v>3.3458383594692407</v>
      </c>
      <c r="M22" s="19">
        <f>IFERROR('Totaal R&amp;D'!M23-Onderzoekers!M23,"..")</f>
        <v>3.2343195266272193</v>
      </c>
      <c r="N22" s="19">
        <f>IFERROR('Totaal R&amp;D'!N23-Onderzoekers!N23,"..")</f>
        <v>3.1241037376048819</v>
      </c>
      <c r="O22" s="19">
        <f>IFERROR('Totaal R&amp;D'!O23-Onderzoekers!O23,"..")</f>
        <v>3.1174395621103841</v>
      </c>
      <c r="P22" s="19">
        <f>IFERROR('Totaal R&amp;D'!P23-Onderzoekers!P23,"..")</f>
        <v>3.2237741005009877</v>
      </c>
      <c r="Q22" s="19">
        <f>IFERROR('Totaal R&amp;D'!Q23-Onderzoekers!Q23,"..")</f>
        <v>3.2155542132286321</v>
      </c>
      <c r="R22" s="19">
        <f>IFERROR('Totaal R&amp;D'!R23-Onderzoekers!R23,"..")</f>
        <v>3.0930114282295218</v>
      </c>
      <c r="S22" s="19">
        <f>IFERROR('Totaal R&amp;D'!S23-Onderzoekers!S23,"..")</f>
        <v>3.1770936726863308</v>
      </c>
      <c r="T22" s="19">
        <f>IFERROR('Totaal R&amp;D'!T23-Onderzoekers!T23,"..")</f>
        <v>3.1878151138052626</v>
      </c>
    </row>
    <row r="23" spans="1:20">
      <c r="A23" s="29" t="s">
        <v>28</v>
      </c>
      <c r="B23" s="19">
        <f>IFERROR('Totaal R&amp;D'!B24-Onderzoekers!B24,"..")</f>
        <v>1.3421230970501519</v>
      </c>
      <c r="C23" s="19">
        <f>IFERROR('Totaal R&amp;D'!C24-Onderzoekers!C24,"..")</f>
        <v>1.3073642517734045</v>
      </c>
      <c r="D23" s="19">
        <f>IFERROR('Totaal R&amp;D'!D24-Onderzoekers!D24,"..")</f>
        <v>1.324273030693047</v>
      </c>
      <c r="E23" s="19">
        <f>IFERROR('Totaal R&amp;D'!E24-Onderzoekers!E24,"..")</f>
        <v>1.5229248965285667</v>
      </c>
      <c r="F23" s="19">
        <f>IFERROR('Totaal R&amp;D'!F24-Onderzoekers!F24,"..")</f>
        <v>1.6156998075114313</v>
      </c>
      <c r="G23" s="19">
        <f>IFERROR('Totaal R&amp;D'!G24-Onderzoekers!G24,"..")</f>
        <v>1.4965677195704012</v>
      </c>
      <c r="H23" s="19">
        <f>IFERROR('Totaal R&amp;D'!H24-Onderzoekers!H24,"..")</f>
        <v>1.5684880499327321</v>
      </c>
      <c r="I23" s="19">
        <f>IFERROR('Totaal R&amp;D'!I24-Onderzoekers!I24,"..")</f>
        <v>1.9607511171241452</v>
      </c>
      <c r="J23" s="19">
        <f>IFERROR('Totaal R&amp;D'!J24-Onderzoekers!J24,"..")</f>
        <v>2.3946989826094818</v>
      </c>
      <c r="K23" s="19">
        <f>IFERROR('Totaal R&amp;D'!K24-Onderzoekers!K24,"..")</f>
        <v>2.6639808930774826</v>
      </c>
      <c r="L23" s="19">
        <f>IFERROR('Totaal R&amp;D'!L24-Onderzoekers!L24,"..")</f>
        <v>2.8733350856977129</v>
      </c>
      <c r="M23" s="19">
        <f>IFERROR('Totaal R&amp;D'!M24-Onderzoekers!M24,"..")</f>
        <v>2.8875055839100519</v>
      </c>
      <c r="N23" s="19">
        <f>IFERROR('Totaal R&amp;D'!N24-Onderzoekers!N24,"..")</f>
        <v>3.1528993891771915</v>
      </c>
      <c r="O23" s="19">
        <f>IFERROR('Totaal R&amp;D'!O24-Onderzoekers!O24,"..")</f>
        <v>3.0765937029861767</v>
      </c>
      <c r="P23" s="19">
        <f>IFERROR('Totaal R&amp;D'!P24-Onderzoekers!P24,"..")</f>
        <v>3.218457406445042</v>
      </c>
      <c r="Q23" s="19">
        <f>IFERROR('Totaal R&amp;D'!Q24-Onderzoekers!Q24,"..")</f>
        <v>3.2996133819904934</v>
      </c>
      <c r="R23" s="19">
        <f>IFERROR('Totaal R&amp;D'!R24-Onderzoekers!R24,"..")</f>
        <v>3.2824731595102765</v>
      </c>
      <c r="S23" s="19">
        <f>IFERROR('Totaal R&amp;D'!S24-Onderzoekers!S24,"..")</f>
        <v>3.3184363338272274</v>
      </c>
      <c r="T23" s="19">
        <f>IFERROR('Totaal R&amp;D'!T24-Onderzoekers!T24,"..")</f>
        <v>3.4829063746538154</v>
      </c>
    </row>
    <row r="24" spans="1:20">
      <c r="A24" s="29" t="s">
        <v>60</v>
      </c>
      <c r="B24" s="19">
        <f>IFERROR('Totaal R&amp;D'!B25-Onderzoekers!B25,"..")</f>
        <v>1.5334236046222753</v>
      </c>
      <c r="C24" s="19">
        <f>IFERROR('Totaal R&amp;D'!C25-Onderzoekers!C25,"..")</f>
        <v>1.8438111769552075</v>
      </c>
      <c r="D24" s="19">
        <f>IFERROR('Totaal R&amp;D'!D25-Onderzoekers!D25,"..")</f>
        <v>1.6887857175582961</v>
      </c>
      <c r="E24" s="19">
        <f>IFERROR('Totaal R&amp;D'!E25-Onderzoekers!E25,"..")</f>
        <v>1.5196847381107199</v>
      </c>
      <c r="F24" s="19">
        <f>IFERROR('Totaal R&amp;D'!F25-Onderzoekers!F25,"..")</f>
        <v>1.6290711516742524</v>
      </c>
      <c r="G24" s="19">
        <f>IFERROR('Totaal R&amp;D'!G25-Onderzoekers!G25,"..")</f>
        <v>2.0376956726355275</v>
      </c>
      <c r="H24" s="19">
        <f>IFERROR('Totaal R&amp;D'!H25-Onderzoekers!H25,"..")</f>
        <v>2.2400385072426641</v>
      </c>
      <c r="I24" s="19">
        <f>IFERROR('Totaal R&amp;D'!I25-Onderzoekers!I25,"..")</f>
        <v>1.8093622945842118</v>
      </c>
      <c r="J24" s="19">
        <f>IFERROR('Totaal R&amp;D'!J25-Onderzoekers!J25,"..")</f>
        <v>1.8913542463657231</v>
      </c>
      <c r="K24" s="19">
        <f>IFERROR('Totaal R&amp;D'!K25-Onderzoekers!K25,"..")</f>
        <v>1.6909713559975503</v>
      </c>
      <c r="L24" s="19">
        <f>IFERROR('Totaal R&amp;D'!L25-Onderzoekers!L25,"..")</f>
        <v>1.5783369233318343</v>
      </c>
      <c r="M24" s="19">
        <f>IFERROR('Totaal R&amp;D'!M25-Onderzoekers!M25,"..")</f>
        <v>1.4445173998686802</v>
      </c>
      <c r="N24" s="19">
        <f>IFERROR('Totaal R&amp;D'!N25-Onderzoekers!N25,"..")</f>
        <v>1.6390101892285296</v>
      </c>
      <c r="O24" s="19">
        <f>IFERROR('Totaal R&amp;D'!O25-Onderzoekers!O25,"..")</f>
        <v>1.7461895567150134</v>
      </c>
      <c r="P24" s="19">
        <f>IFERROR('Totaal R&amp;D'!P25-Onderzoekers!P25,"..")</f>
        <v>2.0065002141543422</v>
      </c>
      <c r="Q24" s="19">
        <f>IFERROR('Totaal R&amp;D'!Q25-Onderzoekers!Q25,"..")</f>
        <v>2.2013498312710915</v>
      </c>
      <c r="R24" s="19">
        <f>IFERROR('Totaal R&amp;D'!R25-Onderzoekers!R25,"..")</f>
        <v>2.2204671104592126</v>
      </c>
      <c r="S24" s="19">
        <f>IFERROR('Totaal R&amp;D'!S25-Onderzoekers!S25,"..")</f>
        <v>2.1399838389534169</v>
      </c>
      <c r="T24" s="19">
        <f>IFERROR('Totaal R&amp;D'!T25-Onderzoekers!T25,"..")</f>
        <v>2.6104468062557262</v>
      </c>
    </row>
    <row r="25" spans="1:20">
      <c r="A25" s="29" t="s">
        <v>71</v>
      </c>
      <c r="B25" s="19">
        <f>IFERROR('Totaal R&amp;D'!B26-Onderzoekers!B26,"..")</f>
        <v>2.3775395368121783</v>
      </c>
      <c r="C25" s="19">
        <f>IFERROR('Totaal R&amp;D'!C26-Onderzoekers!C26,"..")</f>
        <v>2.3465988248833964</v>
      </c>
      <c r="D25" s="19">
        <f>IFERROR('Totaal R&amp;D'!D26-Onderzoekers!D26,"..")</f>
        <v>1.9622849445907065</v>
      </c>
      <c r="E25" s="19">
        <f>IFERROR('Totaal R&amp;D'!E26-Onderzoekers!E26,"..")</f>
        <v>1.7996805300834171</v>
      </c>
      <c r="F25" s="19">
        <f>IFERROR('Totaal R&amp;D'!F26-Onderzoekers!F26,"..")</f>
        <v>2.0015006565372353</v>
      </c>
      <c r="G25" s="19">
        <f>IFERROR('Totaal R&amp;D'!G26-Onderzoekers!G26,"..")</f>
        <v>2.1505719946315587</v>
      </c>
      <c r="H25" s="19">
        <f>IFERROR('Totaal R&amp;D'!H26-Onderzoekers!H26,"..")</f>
        <v>2.2425161545562444</v>
      </c>
      <c r="I25" s="19">
        <f>IFERROR('Totaal R&amp;D'!I26-Onderzoekers!I26,"..")</f>
        <v>2.647097625329816</v>
      </c>
      <c r="J25" s="19">
        <f>IFERROR('Totaal R&amp;D'!J26-Onderzoekers!J26,"..")</f>
        <v>2.6864194272139379</v>
      </c>
      <c r="K25" s="19">
        <f>IFERROR('Totaal R&amp;D'!K26-Onderzoekers!K26,"..")</f>
        <v>2.2550880177998822</v>
      </c>
      <c r="L25" s="19">
        <f>IFERROR('Totaal R&amp;D'!L26-Onderzoekers!L26,"..")</f>
        <v>2.447796587840064</v>
      </c>
      <c r="M25" s="19">
        <f>IFERROR('Totaal R&amp;D'!M26-Onderzoekers!M26,"..")</f>
        <v>1.8783747300215987</v>
      </c>
      <c r="N25" s="19">
        <f>IFERROR('Totaal R&amp;D'!N26-Onderzoekers!N26,"..")</f>
        <v>1.6251273344651951</v>
      </c>
      <c r="O25" s="19">
        <f>IFERROR('Totaal R&amp;D'!O26-Onderzoekers!O26,"..")</f>
        <v>1.7219492219492212</v>
      </c>
      <c r="P25" s="19">
        <f>IFERROR('Totaal R&amp;D'!P26-Onderzoekers!P26,"..")</f>
        <v>1.8388625592417061</v>
      </c>
      <c r="Q25" s="19">
        <f>IFERROR('Totaal R&amp;D'!Q26-Onderzoekers!Q26,"..")</f>
        <v>1.8281261706750582</v>
      </c>
      <c r="R25" s="19">
        <f>IFERROR('Totaal R&amp;D'!R26-Onderzoekers!R26,"..")</f>
        <v>1.7624155157214219</v>
      </c>
      <c r="S25" s="19">
        <f>IFERROR('Totaal R&amp;D'!S26-Onderzoekers!S26,"..")</f>
        <v>2.098565083696748</v>
      </c>
      <c r="T25" s="19">
        <f>IFERROR('Totaal R&amp;D'!T26-Onderzoekers!T26,"..")</f>
        <v>2.2030433082866852</v>
      </c>
    </row>
    <row r="26" spans="1:20">
      <c r="A26" s="29" t="s">
        <v>29</v>
      </c>
      <c r="B26" s="19">
        <f>IFERROR('Totaal R&amp;D'!B27-Onderzoekers!B27,"..")</f>
        <v>7.5048363095238093</v>
      </c>
      <c r="C26" s="19" t="str">
        <f>IFERROR('Totaal R&amp;D'!C27-Onderzoekers!C27,"..")</f>
        <v>..</v>
      </c>
      <c r="D26" s="19" t="str">
        <f>IFERROR('Totaal R&amp;D'!D27-Onderzoekers!D27,"..")</f>
        <v>..</v>
      </c>
      <c r="E26" s="19">
        <f>IFERROR('Totaal R&amp;D'!E27-Onderzoekers!E27,"..")</f>
        <v>6.8837675350701408</v>
      </c>
      <c r="F26" s="19">
        <f>IFERROR('Totaal R&amp;D'!F27-Onderzoekers!F27,"..")</f>
        <v>7.4440104166666687</v>
      </c>
      <c r="G26" s="19">
        <f>IFERROR('Totaal R&amp;D'!G27-Onderzoekers!G27,"..")</f>
        <v>6.8265531378114153</v>
      </c>
      <c r="H26" s="19">
        <f>IFERROR('Totaal R&amp;D'!H27-Onderzoekers!H27,"..")</f>
        <v>7.0436760691537774</v>
      </c>
      <c r="I26" s="19">
        <f>IFERROR('Totaal R&amp;D'!I27-Onderzoekers!I27,"..")</f>
        <v>7.0002912055911484</v>
      </c>
      <c r="J26" s="19">
        <f>IFERROR('Totaal R&amp;D'!J27-Onderzoekers!J27,"..")</f>
        <v>6.8838089691322084</v>
      </c>
      <c r="K26" s="19">
        <f>IFERROR('Totaal R&amp;D'!K27-Onderzoekers!K27,"..")</f>
        <v>6.4243685817374416</v>
      </c>
      <c r="L26" s="19">
        <f>IFERROR('Totaal R&amp;D'!L27-Onderzoekers!L27,"..")</f>
        <v>6.2883862932551313</v>
      </c>
      <c r="M26" s="19">
        <f>IFERROR('Totaal R&amp;D'!M27-Onderzoekers!M27,"..")</f>
        <v>6.1280265222020258</v>
      </c>
      <c r="N26" s="19">
        <f>IFERROR('Totaal R&amp;D'!N27-Onderzoekers!N27,"..")</f>
        <v>6.1737760567709907</v>
      </c>
      <c r="O26" s="19">
        <f>IFERROR('Totaal R&amp;D'!O27-Onderzoekers!O27,"..")</f>
        <v>6.1006712203190334</v>
      </c>
      <c r="P26" s="19">
        <f>IFERROR('Totaal R&amp;D'!P27-Onderzoekers!P27,"..")</f>
        <v>6.2881797578279794</v>
      </c>
      <c r="Q26" s="19">
        <f>IFERROR('Totaal R&amp;D'!Q27-Onderzoekers!Q27,"..")</f>
        <v>6.5259788229500106</v>
      </c>
      <c r="R26" s="19">
        <f>IFERROR('Totaal R&amp;D'!R27-Onderzoekers!R27,"..")</f>
        <v>6.3009082217973233</v>
      </c>
      <c r="S26" s="19">
        <f>IFERROR('Totaal R&amp;D'!S27-Onderzoekers!S27,"..")</f>
        <v>6.0292410787441826</v>
      </c>
      <c r="T26" s="19">
        <f>IFERROR('Totaal R&amp;D'!T27-Onderzoekers!T27,"..")</f>
        <v>5.8779497292067173</v>
      </c>
    </row>
    <row r="27" spans="1:20">
      <c r="A27" s="29" t="s">
        <v>30</v>
      </c>
      <c r="B27" s="19" t="str">
        <f>IFERROR('Totaal R&amp;D'!B28-Onderzoekers!B28,"..")</f>
        <v>..</v>
      </c>
      <c r="C27" s="19">
        <f>IFERROR('Totaal R&amp;D'!C28-Onderzoekers!C28,"..")</f>
        <v>0.51892243634160717</v>
      </c>
      <c r="D27" s="19" t="str">
        <f>IFERROR('Totaal R&amp;D'!D28-Onderzoekers!D28,"..")</f>
        <v>..</v>
      </c>
      <c r="E27" s="19">
        <f>IFERROR('Totaal R&amp;D'!E28-Onderzoekers!E28,"..")</f>
        <v>0.65685414710532786</v>
      </c>
      <c r="F27" s="19">
        <f>IFERROR('Totaal R&amp;D'!F28-Onderzoekers!F28,"..")</f>
        <v>0.84773404818831943</v>
      </c>
      <c r="G27" s="19">
        <f>IFERROR('Totaal R&amp;D'!G28-Onderzoekers!G28,"..")</f>
        <v>0.92085690757200145</v>
      </c>
      <c r="H27" s="19">
        <f>IFERROR('Totaal R&amp;D'!H28-Onderzoekers!H28,"..")</f>
        <v>0.68822795971422013</v>
      </c>
      <c r="I27" s="19">
        <f>IFERROR('Totaal R&amp;D'!I28-Onderzoekers!I28,"..")</f>
        <v>0.71019156607192169</v>
      </c>
      <c r="J27" s="19" t="str">
        <f>IFERROR('Totaal R&amp;D'!J28-Onderzoekers!J28,"..")</f>
        <v>..</v>
      </c>
      <c r="K27" s="19" t="str">
        <f>IFERROR('Totaal R&amp;D'!K28-Onderzoekers!K28,"..")</f>
        <v>..</v>
      </c>
      <c r="L27" s="19">
        <f>IFERROR('Totaal R&amp;D'!L28-Onderzoekers!L28,"..")</f>
        <v>0.66147464431943814</v>
      </c>
      <c r="M27" s="19">
        <f>IFERROR('Totaal R&amp;D'!M28-Onderzoekers!M28,"..")</f>
        <v>0.67924453933979212</v>
      </c>
      <c r="N27" s="19">
        <f>IFERROR('Totaal R&amp;D'!N28-Onderzoekers!N28,"..")</f>
        <v>0.57803090352000264</v>
      </c>
      <c r="O27" s="19">
        <f>IFERROR('Totaal R&amp;D'!O28-Onderzoekers!O28,"..")</f>
        <v>0.56174939061137141</v>
      </c>
      <c r="P27" s="19">
        <f>IFERROR('Totaal R&amp;D'!P28-Onderzoekers!P28,"..")</f>
        <v>0.40193756416297077</v>
      </c>
      <c r="Q27" s="19">
        <f>IFERROR('Totaal R&amp;D'!Q28-Onderzoekers!Q28,"..")</f>
        <v>0.60518563153059046</v>
      </c>
      <c r="R27" s="19">
        <f>IFERROR('Totaal R&amp;D'!R28-Onderzoekers!R28,"..")</f>
        <v>0.70524014309971106</v>
      </c>
      <c r="S27" s="19" t="str">
        <f>IFERROR('Totaal R&amp;D'!S28-Onderzoekers!S28,"..")</f>
        <v>..</v>
      </c>
      <c r="T27" s="19" t="str">
        <f>IFERROR('Totaal R&amp;D'!T28-Onderzoekers!T28,"..")</f>
        <v>..</v>
      </c>
    </row>
    <row r="28" spans="1:20">
      <c r="A28" s="29" t="s">
        <v>31</v>
      </c>
      <c r="B28" s="19">
        <f>IFERROR('Totaal R&amp;D'!B29-Onderzoekers!B29,"..")</f>
        <v>6.0497339639373342</v>
      </c>
      <c r="C28" s="19">
        <f>IFERROR('Totaal R&amp;D'!C29-Onderzoekers!C29,"..")</f>
        <v>5.7150278472448734</v>
      </c>
      <c r="D28" s="19">
        <f>IFERROR('Totaal R&amp;D'!D29-Onderzoekers!D29,"..")</f>
        <v>5.6546905950870032</v>
      </c>
      <c r="E28" s="19">
        <f>IFERROR('Totaal R&amp;D'!E29-Onderzoekers!E29,"..")</f>
        <v>5.4735076654146875</v>
      </c>
      <c r="F28" s="19">
        <f>IFERROR('Totaal R&amp;D'!F29-Onderzoekers!F29,"..")</f>
        <v>5.5429904023062599</v>
      </c>
      <c r="G28" s="19">
        <f>IFERROR('Totaal R&amp;D'!G29-Onderzoekers!G29,"..")</f>
        <v>5.3501046746897778</v>
      </c>
      <c r="H28" s="19">
        <f>IFERROR('Totaal R&amp;D'!H29-Onderzoekers!H29,"..")</f>
        <v>5.1749296459715817</v>
      </c>
      <c r="I28" s="19">
        <f>IFERROR('Totaal R&amp;D'!I29-Onderzoekers!I29,"..")</f>
        <v>4.8670782267984869</v>
      </c>
      <c r="J28" s="19">
        <f>IFERROR('Totaal R&amp;D'!J29-Onderzoekers!J29,"..")</f>
        <v>4.8123732251521298</v>
      </c>
      <c r="K28" s="19">
        <f>IFERROR('Totaal R&amp;D'!K29-Onderzoekers!K29,"..")</f>
        <v>4.5786287389635536</v>
      </c>
      <c r="L28" s="19">
        <f>IFERROR('Totaal R&amp;D'!L29-Onderzoekers!L29,"..")</f>
        <v>5.3279872604219989</v>
      </c>
      <c r="M28" s="19">
        <f>IFERROR('Totaal R&amp;D'!M29-Onderzoekers!M29,"..")</f>
        <v>6.3815432934989884</v>
      </c>
      <c r="N28" s="19">
        <f>IFERROR('Totaal R&amp;D'!N29-Onderzoekers!N29,"..")</f>
        <v>5.4875713066273413</v>
      </c>
      <c r="O28" s="19">
        <f>IFERROR('Totaal R&amp;D'!O29-Onderzoekers!O29,"..")</f>
        <v>5.1742826593195854</v>
      </c>
      <c r="P28" s="19">
        <f>IFERROR('Totaal R&amp;D'!P29-Onderzoekers!P29,"..")</f>
        <v>5.3430214873454318</v>
      </c>
      <c r="Q28" s="19">
        <f>IFERROR('Totaal R&amp;D'!Q29-Onderzoekers!Q29,"..")</f>
        <v>5.6671587553940501</v>
      </c>
      <c r="R28" s="19">
        <f>IFERROR('Totaal R&amp;D'!R29-Onderzoekers!R29,"..")</f>
        <v>5.8139534883720945</v>
      </c>
      <c r="S28" s="19">
        <f>IFERROR('Totaal R&amp;D'!S29-Onderzoekers!S29,"..")</f>
        <v>5.7631193548341901</v>
      </c>
      <c r="T28" s="19">
        <f>IFERROR('Totaal R&amp;D'!T29-Onderzoekers!T29,"..")</f>
        <v>6.6264016094767815</v>
      </c>
    </row>
    <row r="29" spans="1:20">
      <c r="A29" s="29" t="s">
        <v>32</v>
      </c>
      <c r="B29" s="19" t="str">
        <f>IFERROR('Totaal R&amp;D'!B30-Onderzoekers!B30,"..")</f>
        <v>..</v>
      </c>
      <c r="C29" s="19">
        <f>IFERROR('Totaal R&amp;D'!C30-Onderzoekers!C30,"..")</f>
        <v>2.3647959183673466</v>
      </c>
      <c r="D29" s="19" t="str">
        <f>IFERROR('Totaal R&amp;D'!D30-Onderzoekers!D30,"..")</f>
        <v>..</v>
      </c>
      <c r="E29" s="19">
        <f>IFERROR('Totaal R&amp;D'!E30-Onderzoekers!E30,"..")</f>
        <v>2.8372996600291405</v>
      </c>
      <c r="F29" s="19" t="str">
        <f>IFERROR('Totaal R&amp;D'!F30-Onderzoekers!F30,"..")</f>
        <v>..</v>
      </c>
      <c r="G29" s="19">
        <f>IFERROR('Totaal R&amp;D'!G30-Onderzoekers!G30,"..")</f>
        <v>2.734928670041417</v>
      </c>
      <c r="H29" s="19" t="str">
        <f>IFERROR('Totaal R&amp;D'!H30-Onderzoekers!H30,"..")</f>
        <v>..</v>
      </c>
      <c r="I29" s="19">
        <f>IFERROR('Totaal R&amp;D'!I30-Onderzoekers!I30,"..")</f>
        <v>2.8318584070796469</v>
      </c>
      <c r="J29" s="19" t="str">
        <f>IFERROR('Totaal R&amp;D'!J30-Onderzoekers!J30,"..")</f>
        <v>..</v>
      </c>
      <c r="K29" s="19">
        <f>IFERROR('Totaal R&amp;D'!K30-Onderzoekers!K30,"..")</f>
        <v>3.0909882455376572</v>
      </c>
      <c r="L29" s="19" t="str">
        <f>IFERROR('Totaal R&amp;D'!L30-Onderzoekers!L30,"..")</f>
        <v>..</v>
      </c>
      <c r="M29" s="19">
        <f>IFERROR('Totaal R&amp;D'!M30-Onderzoekers!M30,"..")</f>
        <v>3.1063829787234036</v>
      </c>
      <c r="N29" s="19" t="str">
        <f>IFERROR('Totaal R&amp;D'!N30-Onderzoekers!N30,"..")</f>
        <v>..</v>
      </c>
      <c r="O29" s="19">
        <f>IFERROR('Totaal R&amp;D'!O30-Onderzoekers!O30,"..")</f>
        <v>2.9362416107382554</v>
      </c>
      <c r="P29" s="19" t="str">
        <f>IFERROR('Totaal R&amp;D'!P30-Onderzoekers!P30,"..")</f>
        <v>..</v>
      </c>
      <c r="Q29" s="19">
        <f>IFERROR('Totaal R&amp;D'!Q30-Onderzoekers!Q30,"..")</f>
        <v>3.3973161202649909</v>
      </c>
      <c r="R29" s="19" t="str">
        <f>IFERROR('Totaal R&amp;D'!R30-Onderzoekers!R30,"..")</f>
        <v>..</v>
      </c>
      <c r="S29" s="19">
        <f>IFERROR('Totaal R&amp;D'!S30-Onderzoekers!S30,"..")</f>
        <v>3.9070450699386061</v>
      </c>
      <c r="T29" s="19" t="str">
        <f>IFERROR('Totaal R&amp;D'!T30-Onderzoekers!T30,"..")</f>
        <v>..</v>
      </c>
    </row>
    <row r="30" spans="1:20">
      <c r="A30" s="29" t="s">
        <v>33</v>
      </c>
      <c r="B30" s="19" t="str">
        <f>IFERROR('Totaal R&amp;D'!B31-Onderzoekers!B31,"..")</f>
        <v>..</v>
      </c>
      <c r="C30" s="19">
        <f>IFERROR('Totaal R&amp;D'!C31-Onderzoekers!C31,"..")</f>
        <v>2.9733163913595924</v>
      </c>
      <c r="D30" s="19" t="str">
        <f>IFERROR('Totaal R&amp;D'!D31-Onderzoekers!D31,"..")</f>
        <v>..</v>
      </c>
      <c r="E30" s="19">
        <f>IFERROR('Totaal R&amp;D'!E31-Onderzoekers!E31,"..")</f>
        <v>3.350021052631579</v>
      </c>
      <c r="F30" s="19">
        <f>IFERROR('Totaal R&amp;D'!F31-Onderzoekers!F31,"..")</f>
        <v>3.5643157010915214</v>
      </c>
      <c r="G30" s="19">
        <f>IFERROR('Totaal R&amp;D'!G31-Onderzoekers!G31,"..")</f>
        <v>3.6530928722263507</v>
      </c>
      <c r="H30" s="19">
        <f>IFERROR('Totaal R&amp;D'!H31-Onderzoekers!H31,"..")</f>
        <v>3.53687653311529</v>
      </c>
      <c r="I30" s="19">
        <f>IFERROR('Totaal R&amp;D'!I31-Onderzoekers!I31,"..")</f>
        <v>3.7035101715197474</v>
      </c>
      <c r="J30" s="19">
        <f>IFERROR('Totaal R&amp;D'!J31-Onderzoekers!J31,"..")</f>
        <v>3.823620223851794</v>
      </c>
      <c r="K30" s="19">
        <f>IFERROR('Totaal R&amp;D'!K31-Onderzoekers!K31,"..")</f>
        <v>3.7907335907335895</v>
      </c>
      <c r="L30" s="19">
        <f>IFERROR('Totaal R&amp;D'!L31-Onderzoekers!L31,"..")</f>
        <v>3.7163720215219058</v>
      </c>
      <c r="M30" s="19">
        <f>IFERROR('Totaal R&amp;D'!M31-Onderzoekers!M31,"..")</f>
        <v>3.6979840243438566</v>
      </c>
      <c r="N30" s="19">
        <f>IFERROR('Totaal R&amp;D'!N31-Onderzoekers!N31,"..")</f>
        <v>3.6854688083675757</v>
      </c>
      <c r="O30" s="19">
        <f>IFERROR('Totaal R&amp;D'!O31-Onderzoekers!O31,"..")</f>
        <v>3.781065088757396</v>
      </c>
      <c r="P30" s="19">
        <f>IFERROR('Totaal R&amp;D'!P31-Onderzoekers!P31,"..")</f>
        <v>4.0453547915142654</v>
      </c>
      <c r="Q30" s="19">
        <f>IFERROR('Totaal R&amp;D'!Q31-Onderzoekers!Q31,"..")</f>
        <v>4.3508940446283439</v>
      </c>
      <c r="R30" s="19">
        <f>IFERROR('Totaal R&amp;D'!R31-Onderzoekers!R31,"..")</f>
        <v>4.4220568734345065</v>
      </c>
      <c r="S30" s="19">
        <f>IFERROR('Totaal R&amp;D'!S31-Onderzoekers!S31,"..")</f>
        <v>4.5868821431171281</v>
      </c>
      <c r="T30" s="19">
        <f>IFERROR('Totaal R&amp;D'!T31-Onderzoekers!T31,"..")</f>
        <v>4.3917636526410018</v>
      </c>
    </row>
    <row r="31" spans="1:20">
      <c r="A31" s="29" t="s">
        <v>34</v>
      </c>
      <c r="B31" s="19">
        <f>IFERROR('Totaal R&amp;D'!B32-Onderzoekers!B32,"..")</f>
        <v>1.372017792155277</v>
      </c>
      <c r="C31" s="19">
        <f>IFERROR('Totaal R&amp;D'!C32-Onderzoekers!C32,"..")</f>
        <v>1.2133768408694601</v>
      </c>
      <c r="D31" s="19">
        <f>IFERROR('Totaal R&amp;D'!D32-Onderzoekers!D32,"..")</f>
        <v>1.132225643409051</v>
      </c>
      <c r="E31" s="19">
        <f>IFERROR('Totaal R&amp;D'!E32-Onderzoekers!E32,"..")</f>
        <v>1.0885216878135138</v>
      </c>
      <c r="F31" s="19">
        <f>IFERROR('Totaal R&amp;D'!F32-Onderzoekers!F32,"..")</f>
        <v>1.0230837004405284</v>
      </c>
      <c r="G31" s="19">
        <f>IFERROR('Totaal R&amp;D'!G32-Onderzoekers!G32,"..")</f>
        <v>0.8506963463667625</v>
      </c>
      <c r="H31" s="19">
        <f>IFERROR('Totaal R&amp;D'!H32-Onderzoekers!H32,"..")</f>
        <v>0.82545755106860375</v>
      </c>
      <c r="I31" s="19">
        <f>IFERROR('Totaal R&amp;D'!I32-Onderzoekers!I32,"..")</f>
        <v>0.82530399193309201</v>
      </c>
      <c r="J31" s="19">
        <f>IFERROR('Totaal R&amp;D'!J32-Onderzoekers!J32,"..")</f>
        <v>0.75190171065780964</v>
      </c>
      <c r="K31" s="19">
        <f>IFERROR('Totaal R&amp;D'!K32-Onderzoekers!K32,"..")</f>
        <v>0.72201516291452039</v>
      </c>
      <c r="L31" s="19">
        <f>IFERROR('Totaal R&amp;D'!L32-Onderzoekers!L32,"..")</f>
        <v>1.0121707644688431</v>
      </c>
      <c r="M31" s="19">
        <f>IFERROR('Totaal R&amp;D'!M32-Onderzoekers!M32,"..")</f>
        <v>1.2244294756402061</v>
      </c>
      <c r="N31" s="19">
        <f>IFERROR('Totaal R&amp;D'!N32-Onderzoekers!N32,"..")</f>
        <v>1.3676297577854672</v>
      </c>
      <c r="O31" s="19">
        <f>IFERROR('Totaal R&amp;D'!O32-Onderzoekers!O32,"..")</f>
        <v>1.2832498127988021</v>
      </c>
      <c r="P31" s="19">
        <f>IFERROR('Totaal R&amp;D'!P32-Onderzoekers!P32,"..")</f>
        <v>1.4767787468441593</v>
      </c>
      <c r="Q31" s="19">
        <f>IFERROR('Totaal R&amp;D'!Q32-Onderzoekers!Q32,"..")</f>
        <v>1.6690670006261747</v>
      </c>
      <c r="R31" s="19">
        <f>IFERROR('Totaal R&amp;D'!R32-Onderzoekers!R32,"..")</f>
        <v>1.4709196983942165</v>
      </c>
      <c r="S31" s="19">
        <f>IFERROR('Totaal R&amp;D'!S32-Onderzoekers!S32,"..")</f>
        <v>1.8130113259464906</v>
      </c>
      <c r="T31" s="19">
        <f>IFERROR('Totaal R&amp;D'!T32-Onderzoekers!T32,"..")</f>
        <v>2.7003888982856337</v>
      </c>
    </row>
    <row r="32" spans="1:20">
      <c r="A32" s="29" t="s">
        <v>35</v>
      </c>
      <c r="B32" s="19">
        <f>IFERROR('Totaal R&amp;D'!B33-Onderzoekers!B33,"..")</f>
        <v>0.98133390638995222</v>
      </c>
      <c r="C32" s="19">
        <f>IFERROR('Totaal R&amp;D'!C33-Onderzoekers!C33,"..")</f>
        <v>0.9816954890215821</v>
      </c>
      <c r="D32" s="19">
        <f>IFERROR('Totaal R&amp;D'!D33-Onderzoekers!D33,"..")</f>
        <v>0.97260235062704314</v>
      </c>
      <c r="E32" s="19">
        <f>IFERROR('Totaal R&amp;D'!E33-Onderzoekers!E33,"..")</f>
        <v>0.97305937005410525</v>
      </c>
      <c r="F32" s="19">
        <f>IFERROR('Totaal R&amp;D'!F33-Onderzoekers!F33,"..")</f>
        <v>0.91204712596609649</v>
      </c>
      <c r="G32" s="19">
        <f>IFERROR('Totaal R&amp;D'!G33-Onderzoekers!G33,"..")</f>
        <v>0.84255908045556049</v>
      </c>
      <c r="H32" s="19">
        <f>IFERROR('Totaal R&amp;D'!H33-Onderzoekers!H33,"..")</f>
        <v>1.0690971525201833</v>
      </c>
      <c r="I32" s="19">
        <f>IFERROR('Totaal R&amp;D'!I33-Onderzoekers!I33,"..")</f>
        <v>1.2936168332399554</v>
      </c>
      <c r="J32" s="19">
        <f>IFERROR('Totaal R&amp;D'!J33-Onderzoekers!J33,"..")</f>
        <v>1.3503794131463875</v>
      </c>
      <c r="K32" s="19">
        <f>IFERROR('Totaal R&amp;D'!K33-Onderzoekers!K33,"..")</f>
        <v>1.3239394276339773</v>
      </c>
      <c r="L32" s="19">
        <f>IFERROR('Totaal R&amp;D'!L33-Onderzoekers!L33,"..")</f>
        <v>1.109833139026521</v>
      </c>
      <c r="M32" s="19">
        <f>IFERROR('Totaal R&amp;D'!M33-Onderzoekers!M33,"..")</f>
        <v>1.0211672377583731</v>
      </c>
      <c r="N32" s="19">
        <f>IFERROR('Totaal R&amp;D'!N33-Onderzoekers!N33,"..")</f>
        <v>0.93932300375283351</v>
      </c>
      <c r="O32" s="19">
        <f>IFERROR('Totaal R&amp;D'!O33-Onderzoekers!O33,"..")</f>
        <v>1.6837174655315437</v>
      </c>
      <c r="P32" s="19">
        <f>IFERROR('Totaal R&amp;D'!P33-Onderzoekers!P33,"..")</f>
        <v>1.6691153819536497</v>
      </c>
      <c r="Q32" s="19">
        <f>IFERROR('Totaal R&amp;D'!Q33-Onderzoekers!Q33,"..")</f>
        <v>2.038457585836472</v>
      </c>
      <c r="R32" s="19">
        <f>IFERROR('Totaal R&amp;D'!R33-Onderzoekers!R33,"..")</f>
        <v>1.9475028697925882</v>
      </c>
      <c r="S32" s="19">
        <f>IFERROR('Totaal R&amp;D'!S33-Onderzoekers!S33,"..")</f>
        <v>2.0943896962888733</v>
      </c>
      <c r="T32" s="19">
        <f>IFERROR('Totaal R&amp;D'!T33-Onderzoekers!T33,"..")</f>
        <v>2.1373080058322653</v>
      </c>
    </row>
    <row r="33" spans="1:20">
      <c r="A33" s="29" t="s">
        <v>36</v>
      </c>
      <c r="B33" s="19">
        <f>IFERROR('Totaal R&amp;D'!B34-Onderzoekers!B34,"..")</f>
        <v>2.0356411148478872</v>
      </c>
      <c r="C33" s="19">
        <f>IFERROR('Totaal R&amp;D'!C34-Onderzoekers!C34,"..")</f>
        <v>1.838045295637635</v>
      </c>
      <c r="D33" s="19">
        <f>IFERROR('Totaal R&amp;D'!D34-Onderzoekers!D34,"..")</f>
        <v>1.7025021042160842</v>
      </c>
      <c r="E33" s="19">
        <f>IFERROR('Totaal R&amp;D'!E34-Onderzoekers!E34,"..")</f>
        <v>1.4204588764387531</v>
      </c>
      <c r="F33" s="19">
        <f>IFERROR('Totaal R&amp;D'!F34-Onderzoekers!F34,"..")</f>
        <v>1.3621138395383054</v>
      </c>
      <c r="G33" s="19">
        <f>IFERROR('Totaal R&amp;D'!G34-Onderzoekers!G34,"..")</f>
        <v>1.3175215615070357</v>
      </c>
      <c r="H33" s="19">
        <f>IFERROR('Totaal R&amp;D'!H34-Onderzoekers!H34,"..")</f>
        <v>1.2249510320928128</v>
      </c>
      <c r="I33" s="19">
        <f>IFERROR('Totaal R&amp;D'!I34-Onderzoekers!I34,"..")</f>
        <v>1.1576324928280242</v>
      </c>
      <c r="J33" s="19">
        <f>IFERROR('Totaal R&amp;D'!J34-Onderzoekers!J34,"..")</f>
        <v>1.1105826397146261</v>
      </c>
      <c r="K33" s="19">
        <f>IFERROR('Totaal R&amp;D'!K34-Onderzoekers!K34,"..")</f>
        <v>0.98944237918215627</v>
      </c>
      <c r="L33" s="19">
        <f>IFERROR('Totaal R&amp;D'!L34-Onderzoekers!L34,"..")</f>
        <v>1.1101791982264917</v>
      </c>
      <c r="M33" s="19">
        <f>IFERROR('Totaal R&amp;D'!M34-Onderzoekers!M34,"..")</f>
        <v>1.0395895522388061</v>
      </c>
      <c r="N33" s="19">
        <f>IFERROR('Totaal R&amp;D'!N34-Onderzoekers!N34,"..")</f>
        <v>1.0551265472011826</v>
      </c>
      <c r="O33" s="19">
        <f>IFERROR('Totaal R&amp;D'!O34-Onderzoekers!O34,"..")</f>
        <v>0.89820645969137836</v>
      </c>
      <c r="P33" s="19">
        <f>IFERROR('Totaal R&amp;D'!P34-Onderzoekers!P34,"..")</f>
        <v>1.047762510103607</v>
      </c>
      <c r="Q33" s="19">
        <f>IFERROR('Totaal R&amp;D'!Q34-Onderzoekers!Q34,"..")</f>
        <v>1.4051449937960303</v>
      </c>
      <c r="R33" s="19">
        <f>IFERROR('Totaal R&amp;D'!R34-Onderzoekers!R34,"..")</f>
        <v>1.5592087887847264</v>
      </c>
      <c r="S33" s="19">
        <f>IFERROR('Totaal R&amp;D'!S34-Onderzoekers!S34,"..")</f>
        <v>1.5955276327681336</v>
      </c>
      <c r="T33" s="19">
        <f>IFERROR('Totaal R&amp;D'!T34-Onderzoekers!T34,"..")</f>
        <v>1.6244459486375886</v>
      </c>
    </row>
    <row r="34" spans="1:20">
      <c r="A34" s="29" t="s">
        <v>37</v>
      </c>
      <c r="B34" s="19">
        <f>IFERROR('Totaal R&amp;D'!B35-Onderzoekers!B35,"..")</f>
        <v>4.4083333333333341</v>
      </c>
      <c r="C34" s="19">
        <f>IFERROR('Totaal R&amp;D'!C35-Onderzoekers!C35,"..")</f>
        <v>4.2410483954184288</v>
      </c>
      <c r="D34" s="19">
        <f>IFERROR('Totaal R&amp;D'!D35-Onderzoekers!D35,"..")</f>
        <v>4.0524275805793559</v>
      </c>
      <c r="E34" s="19">
        <f>IFERROR('Totaal R&amp;D'!E35-Onderzoekers!E35,"..")</f>
        <v>3.1611893583724573</v>
      </c>
      <c r="F34" s="19">
        <f>IFERROR('Totaal R&amp;D'!F35-Onderzoekers!F35,"..")</f>
        <v>3.0825797475901817</v>
      </c>
      <c r="G34" s="19">
        <f>IFERROR('Totaal R&amp;D'!G35-Onderzoekers!G35,"..")</f>
        <v>3.6846252339210084</v>
      </c>
      <c r="H34" s="19">
        <f>IFERROR('Totaal R&amp;D'!H35-Onderzoekers!H35,"..")</f>
        <v>3.8512720156555771</v>
      </c>
      <c r="I34" s="19">
        <f>IFERROR('Totaal R&amp;D'!I35-Onderzoekers!I35,"..")</f>
        <v>3.9797101449275356</v>
      </c>
      <c r="J34" s="19">
        <f>IFERROR('Totaal R&amp;D'!J35-Onderzoekers!J35,"..")</f>
        <v>4.3798003072196616</v>
      </c>
      <c r="K34" s="19">
        <f>IFERROR('Totaal R&amp;D'!K35-Onderzoekers!K35,"..")</f>
        <v>4.7652875107996548</v>
      </c>
      <c r="L34" s="19">
        <f>IFERROR('Totaal R&amp;D'!L35-Onderzoekers!L35,"..")</f>
        <v>5.0288073746879203</v>
      </c>
      <c r="M34" s="19">
        <f>IFERROR('Totaal R&amp;D'!M35-Onderzoekers!M35,"..")</f>
        <v>6.3713949381989412</v>
      </c>
      <c r="N34" s="19">
        <f>IFERROR('Totaal R&amp;D'!N35-Onderzoekers!N35,"..")</f>
        <v>6.0094730609828293</v>
      </c>
      <c r="O34" s="19">
        <f>IFERROR('Totaal R&amp;D'!O35-Onderzoekers!O35,"..")</f>
        <v>6.4695113149580532</v>
      </c>
      <c r="P34" s="19">
        <f>IFERROR('Totaal R&amp;D'!P35-Onderzoekers!P35,"..")</f>
        <v>6.1966686646228659</v>
      </c>
      <c r="Q34" s="19">
        <f>IFERROR('Totaal R&amp;D'!Q35-Onderzoekers!Q35,"..")</f>
        <v>6.7172897196261694</v>
      </c>
      <c r="R34" s="19">
        <f>IFERROR('Totaal R&amp;D'!R35-Onderzoekers!R35,"..")</f>
        <v>6.5478795456913605</v>
      </c>
      <c r="S34" s="19">
        <f>IFERROR('Totaal R&amp;D'!S35-Onderzoekers!S35,"..")</f>
        <v>5.4760373213046325</v>
      </c>
      <c r="T34" s="19">
        <f>IFERROR('Totaal R&amp;D'!T35-Onderzoekers!T35,"..")</f>
        <v>5.5098195869118367</v>
      </c>
    </row>
    <row r="35" spans="1:20">
      <c r="A35" s="29" t="s">
        <v>38</v>
      </c>
      <c r="B35" s="19">
        <f>IFERROR('Totaal R&amp;D'!B36-Onderzoekers!B36,"..")</f>
        <v>2.4302310026688341</v>
      </c>
      <c r="C35" s="19">
        <f>IFERROR('Totaal R&amp;D'!C36-Onderzoekers!C36,"..")</f>
        <v>2.5245323547218117</v>
      </c>
      <c r="D35" s="19">
        <f>IFERROR('Totaal R&amp;D'!D36-Onderzoekers!D36,"..")</f>
        <v>2.6865610873641153</v>
      </c>
      <c r="E35" s="19">
        <f>IFERROR('Totaal R&amp;D'!E36-Onderzoekers!E36,"..")</f>
        <v>2.9866502966432744</v>
      </c>
      <c r="F35" s="19">
        <f>IFERROR('Totaal R&amp;D'!F36-Onderzoekers!F36,"..")</f>
        <v>2.9907214469747814</v>
      </c>
      <c r="G35" s="19">
        <f>IFERROR('Totaal R&amp;D'!G36-Onderzoekers!G36,"..")</f>
        <v>3.077146344413471</v>
      </c>
      <c r="H35" s="19">
        <f>IFERROR('Totaal R&amp;D'!H36-Onderzoekers!H36,"..")</f>
        <v>3.3599301325239708</v>
      </c>
      <c r="I35" s="19">
        <f>IFERROR('Totaal R&amp;D'!I36-Onderzoekers!I36,"..")</f>
        <v>3.4996799462846813</v>
      </c>
      <c r="J35" s="19">
        <f>IFERROR('Totaal R&amp;D'!J36-Onderzoekers!J36,"..")</f>
        <v>3.6717088938053326</v>
      </c>
      <c r="K35" s="19">
        <f>IFERROR('Totaal R&amp;D'!K36-Onderzoekers!K36,"..")</f>
        <v>3.7391364513464023</v>
      </c>
      <c r="L35" s="19">
        <f>IFERROR('Totaal R&amp;D'!L36-Onderzoekers!L36,"..")</f>
        <v>3.7393605914962968</v>
      </c>
      <c r="M35" s="19">
        <f>IFERROR('Totaal R&amp;D'!M36-Onderzoekers!M36,"..")</f>
        <v>3.6205344612267636</v>
      </c>
      <c r="N35" s="19">
        <f>IFERROR('Totaal R&amp;D'!N36-Onderzoekers!N36,"..")</f>
        <v>3.5000381957507205</v>
      </c>
      <c r="O35" s="19">
        <f>IFERROR('Totaal R&amp;D'!O36-Onderzoekers!O36,"..")</f>
        <v>3.4530768915980286</v>
      </c>
      <c r="P35" s="19">
        <f>IFERROR('Totaal R&amp;D'!P36-Onderzoekers!P36,"..")</f>
        <v>3.3978968595431223</v>
      </c>
      <c r="Q35" s="19">
        <f>IFERROR('Totaal R&amp;D'!Q36-Onderzoekers!Q36,"..")</f>
        <v>4.2415146992017654</v>
      </c>
      <c r="R35" s="19">
        <f>IFERROR('Totaal R&amp;D'!R36-Onderzoekers!R36,"..")</f>
        <v>4.1958072902877346</v>
      </c>
      <c r="S35" s="19">
        <f>IFERROR('Totaal R&amp;D'!S36-Onderzoekers!S36,"..")</f>
        <v>4.2568449909479611</v>
      </c>
      <c r="T35" s="19">
        <f>IFERROR('Totaal R&amp;D'!T36-Onderzoekers!T36,"..")</f>
        <v>4.318393072509549</v>
      </c>
    </row>
    <row r="36" spans="1:20">
      <c r="A36" s="29" t="s">
        <v>39</v>
      </c>
      <c r="B36" s="19" t="str">
        <f>IFERROR('Totaal R&amp;D'!B37-Onderzoekers!B37,"..")</f>
        <v>..</v>
      </c>
      <c r="C36" s="19">
        <f>IFERROR('Totaal R&amp;D'!C37-Onderzoekers!C37,"..")</f>
        <v>5.8665878055991048</v>
      </c>
      <c r="D36" s="19" t="str">
        <f>IFERROR('Totaal R&amp;D'!D37-Onderzoekers!D37,"..")</f>
        <v>..</v>
      </c>
      <c r="E36" s="19">
        <f>IFERROR('Totaal R&amp;D'!E37-Onderzoekers!E37,"..")</f>
        <v>5.513008672448299</v>
      </c>
      <c r="F36" s="19">
        <f>IFERROR('Totaal R&amp;D'!F37-Onderzoekers!F37,"..")</f>
        <v>5.2471187943262407</v>
      </c>
      <c r="G36" s="19">
        <f>IFERROR('Totaal R&amp;D'!G37-Onderzoekers!G37,"..")</f>
        <v>4.8799273073428218</v>
      </c>
      <c r="H36" s="19">
        <f>IFERROR('Totaal R&amp;D'!H37-Onderzoekers!H37,"..")</f>
        <v>4.9210019267822727</v>
      </c>
      <c r="I36" s="19">
        <f>IFERROR('Totaal R&amp;D'!I37-Onderzoekers!I37,"..")</f>
        <v>6.0988011575031003</v>
      </c>
      <c r="J36" s="19">
        <f>IFERROR('Totaal R&amp;D'!J37-Onderzoekers!J37,"..")</f>
        <v>5.9879542670477743</v>
      </c>
      <c r="K36" s="19">
        <f>IFERROR('Totaal R&amp;D'!K37-Onderzoekers!K37,"..")</f>
        <v>6.1249235785612388</v>
      </c>
      <c r="L36" s="19">
        <f>IFERROR('Totaal R&amp;D'!L37-Onderzoekers!L37,"..")</f>
        <v>5.6799304811753526</v>
      </c>
      <c r="M36" s="19">
        <f>IFERROR('Totaal R&amp;D'!M37-Onderzoekers!M37,"..")</f>
        <v>5.9292705779159949</v>
      </c>
      <c r="N36" s="19">
        <f>IFERROR('Totaal R&amp;D'!N37-Onderzoekers!N37,"..")</f>
        <v>6.3224046955593742</v>
      </c>
      <c r="O36" s="19">
        <f>IFERROR('Totaal R&amp;D'!O37-Onderzoekers!O37,"..")</f>
        <v>3.276839471420752</v>
      </c>
      <c r="P36" s="19">
        <f>IFERROR('Totaal R&amp;D'!P37-Onderzoekers!P37,"..")</f>
        <v>3.2469035768028718</v>
      </c>
      <c r="Q36" s="19">
        <f>IFERROR('Totaal R&amp;D'!Q37-Onderzoekers!Q37,"..")</f>
        <v>3.4984397753276486</v>
      </c>
      <c r="R36" s="19">
        <f>IFERROR('Totaal R&amp;D'!R37-Onderzoekers!R37,"..")</f>
        <v>4.1558600940887711</v>
      </c>
      <c r="S36" s="19">
        <f>IFERROR('Totaal R&amp;D'!S37-Onderzoekers!S37,"..")</f>
        <v>3.1536470824314939</v>
      </c>
      <c r="T36" s="19">
        <f>IFERROR('Totaal R&amp;D'!T37-Onderzoekers!T37,"..")</f>
        <v>3.3151920816447866</v>
      </c>
    </row>
    <row r="37" spans="1:20">
      <c r="A37" s="29" t="s">
        <v>40</v>
      </c>
      <c r="B37" s="19">
        <f>IFERROR('Totaal R&amp;D'!B38-Onderzoekers!B38,"..")</f>
        <v>6.2493891657733514</v>
      </c>
      <c r="C37" s="19" t="str">
        <f>IFERROR('Totaal R&amp;D'!C38-Onderzoekers!C38,"..")</f>
        <v>..</v>
      </c>
      <c r="D37" s="19" t="str">
        <f>IFERROR('Totaal R&amp;D'!D38-Onderzoekers!D38,"..")</f>
        <v>..</v>
      </c>
      <c r="E37" s="19" t="str">
        <f>IFERROR('Totaal R&amp;D'!E38-Onderzoekers!E38,"..")</f>
        <v>..</v>
      </c>
      <c r="F37" s="19">
        <f>IFERROR('Totaal R&amp;D'!F38-Onderzoekers!F38,"..")</f>
        <v>6.1601559338878191</v>
      </c>
      <c r="G37" s="19" t="str">
        <f>IFERROR('Totaal R&amp;D'!G38-Onderzoekers!G38,"..")</f>
        <v>..</v>
      </c>
      <c r="H37" s="19" t="str">
        <f>IFERROR('Totaal R&amp;D'!H38-Onderzoekers!H38,"..")</f>
        <v>..</v>
      </c>
      <c r="I37" s="19" t="str">
        <f>IFERROR('Totaal R&amp;D'!I38-Onderzoekers!I38,"..")</f>
        <v>..</v>
      </c>
      <c r="J37" s="19">
        <f>IFERROR('Totaal R&amp;D'!J38-Onderzoekers!J38,"..")</f>
        <v>7.9138562729533932</v>
      </c>
      <c r="K37" s="19" t="str">
        <f>IFERROR('Totaal R&amp;D'!K38-Onderzoekers!K38,"..")</f>
        <v>..</v>
      </c>
      <c r="L37" s="19" t="str">
        <f>IFERROR('Totaal R&amp;D'!L38-Onderzoekers!L38,"..")</f>
        <v>..</v>
      </c>
      <c r="M37" s="19" t="str">
        <f>IFERROR('Totaal R&amp;D'!M38-Onderzoekers!M38,"..")</f>
        <v>..</v>
      </c>
      <c r="N37" s="19">
        <f>IFERROR('Totaal R&amp;D'!N38-Onderzoekers!N38,"..")</f>
        <v>8.0587067154215184</v>
      </c>
      <c r="O37" s="19" t="str">
        <f>IFERROR('Totaal R&amp;D'!O38-Onderzoekers!O38,"..")</f>
        <v>..</v>
      </c>
      <c r="P37" s="19" t="str">
        <f>IFERROR('Totaal R&amp;D'!P38-Onderzoekers!P38,"..")</f>
        <v>..</v>
      </c>
      <c r="Q37" s="19">
        <f>IFERROR('Totaal R&amp;D'!Q38-Onderzoekers!Q38,"..")</f>
        <v>7.7042024278115377</v>
      </c>
      <c r="R37" s="19" t="str">
        <f>IFERROR('Totaal R&amp;D'!R38-Onderzoekers!R38,"..")</f>
        <v>..</v>
      </c>
      <c r="S37" s="19">
        <f>IFERROR('Totaal R&amp;D'!S38-Onderzoekers!S38,"..")</f>
        <v>7.1206131598067799</v>
      </c>
      <c r="T37" s="19" t="str">
        <f>IFERROR('Totaal R&amp;D'!T38-Onderzoekers!T38,"..")</f>
        <v>..</v>
      </c>
    </row>
    <row r="38" spans="1:20">
      <c r="A38" s="29" t="s">
        <v>41</v>
      </c>
      <c r="B38" s="19">
        <f>IFERROR('Totaal R&amp;D'!B39-Onderzoekers!B39,"..")</f>
        <v>0.18675909260778756</v>
      </c>
      <c r="C38" s="19">
        <f>IFERROR('Totaal R&amp;D'!C39-Onderzoekers!C39,"..")</f>
        <v>0.23352704900110277</v>
      </c>
      <c r="D38" s="19">
        <f>IFERROR('Totaal R&amp;D'!D39-Onderzoekers!D39,"..")</f>
        <v>0.22802005895364208</v>
      </c>
      <c r="E38" s="19">
        <f>IFERROR('Totaal R&amp;D'!E39-Onderzoekers!E39,"..")</f>
        <v>0.26076251449661592</v>
      </c>
      <c r="F38" s="19">
        <f>IFERROR('Totaal R&amp;D'!F39-Onderzoekers!F39,"..")</f>
        <v>0.27632621729651152</v>
      </c>
      <c r="G38" s="19">
        <f>IFERROR('Totaal R&amp;D'!G39-Onderzoekers!G39,"..")</f>
        <v>0.45034305379648187</v>
      </c>
      <c r="H38" s="19">
        <f>IFERROR('Totaal R&amp;D'!H39-Onderzoekers!H39,"..")</f>
        <v>0.51779889169706816</v>
      </c>
      <c r="I38" s="19">
        <f>IFERROR('Totaal R&amp;D'!I39-Onderzoekers!I39,"..")</f>
        <v>0.59309084970147952</v>
      </c>
      <c r="J38" s="19">
        <f>IFERROR('Totaal R&amp;D'!J39-Onderzoekers!J39,"..")</f>
        <v>0.60631159000210078</v>
      </c>
      <c r="K38" s="19">
        <f>IFERROR('Totaal R&amp;D'!K39-Onderzoekers!K39,"..")</f>
        <v>0.6368982988524321</v>
      </c>
      <c r="L38" s="19">
        <f>IFERROR('Totaal R&amp;D'!L39-Onderzoekers!L39,"..")</f>
        <v>0.68057323427323446</v>
      </c>
      <c r="M38" s="19">
        <f>IFERROR('Totaal R&amp;D'!M39-Onderzoekers!M39,"..")</f>
        <v>0.7742749522918615</v>
      </c>
      <c r="N38" s="19">
        <f>IFERROR('Totaal R&amp;D'!N39-Onderzoekers!N39,"..")</f>
        <v>0.84126429371959466</v>
      </c>
      <c r="O38" s="19">
        <f>IFERROR('Totaal R&amp;D'!O39-Onderzoekers!O39,"..")</f>
        <v>0.84518442149198858</v>
      </c>
      <c r="P38" s="19">
        <f>IFERROR('Totaal R&amp;D'!P39-Onderzoekers!P39,"..")</f>
        <v>0.89581340651705688</v>
      </c>
      <c r="Q38" s="19">
        <f>IFERROR('Totaal R&amp;D'!Q39-Onderzoekers!Q39,"..")</f>
        <v>1.0302937262157235</v>
      </c>
      <c r="R38" s="19">
        <f>IFERROR('Totaal R&amp;D'!R39-Onderzoekers!R39,"..")</f>
        <v>1.367488014271379</v>
      </c>
      <c r="S38" s="19">
        <f>IFERROR('Totaal R&amp;D'!S39-Onderzoekers!S39,"..")</f>
        <v>1.4948557456393816</v>
      </c>
      <c r="T38" s="19">
        <f>IFERROR('Totaal R&amp;D'!T39-Onderzoekers!T39,"..")</f>
        <v>1.6153570959426853</v>
      </c>
    </row>
    <row r="39" spans="1:20">
      <c r="A39" s="29" t="s">
        <v>42</v>
      </c>
      <c r="B39" s="19">
        <f>IFERROR('Totaal R&amp;D'!B40-Onderzoekers!B40,"..")</f>
        <v>4.1073194154488517</v>
      </c>
      <c r="C39" s="19">
        <f>IFERROR('Totaal R&amp;D'!C40-Onderzoekers!C40,"..")</f>
        <v>4.0683036769305634</v>
      </c>
      <c r="D39" s="19">
        <f>IFERROR('Totaal R&amp;D'!D40-Onderzoekers!D40,"..")</f>
        <v>3.8102900447812607</v>
      </c>
      <c r="E39" s="19">
        <f>IFERROR('Totaal R&amp;D'!E40-Onderzoekers!E40,"..")</f>
        <v>3.3513173519828428</v>
      </c>
      <c r="F39" s="19">
        <f>IFERROR('Totaal R&amp;D'!F40-Onderzoekers!F40,"..")</f>
        <v>3.0172571390835259</v>
      </c>
      <c r="G39" s="19">
        <f>IFERROR('Totaal R&amp;D'!G40-Onderzoekers!G40,"..")</f>
        <v>2.5327045145985974</v>
      </c>
      <c r="H39" s="19">
        <f>IFERROR('Totaal R&amp;D'!H40-Onderzoekers!H40,"..")</f>
        <v>2.6334687464003359</v>
      </c>
      <c r="I39" s="19">
        <f>IFERROR('Totaal R&amp;D'!I40-Onderzoekers!I40,"..")</f>
        <v>2.9549360116636976</v>
      </c>
      <c r="J39" s="19">
        <f>IFERROR('Totaal R&amp;D'!J40-Onderzoekers!J40,"..")</f>
        <v>2.8818782443538584</v>
      </c>
      <c r="K39" s="19">
        <f>IFERROR('Totaal R&amp;D'!K40-Onderzoekers!K40,"..")</f>
        <v>2.9081168428943975</v>
      </c>
      <c r="L39" s="19">
        <f>IFERROR('Totaal R&amp;D'!L40-Onderzoekers!L40,"..")</f>
        <v>2.984179963200523</v>
      </c>
      <c r="M39" s="19">
        <f>IFERROR('Totaal R&amp;D'!M40-Onderzoekers!M40,"..")</f>
        <v>3.2917439376695334</v>
      </c>
      <c r="N39" s="19">
        <f>IFERROR('Totaal R&amp;D'!N40-Onderzoekers!N40,"..")</f>
        <v>3.1226559382689691</v>
      </c>
      <c r="O39" s="19">
        <f>IFERROR('Totaal R&amp;D'!O40-Onderzoekers!O40,"..")</f>
        <v>3.3896337017716895</v>
      </c>
      <c r="P39" s="19">
        <f>IFERROR('Totaal R&amp;D'!P40-Onderzoekers!P40,"..")</f>
        <v>3.6673132268229427</v>
      </c>
      <c r="Q39" s="19">
        <f>IFERROR('Totaal R&amp;D'!Q40-Onderzoekers!Q40,"..")</f>
        <v>4.1354270283816152</v>
      </c>
      <c r="R39" s="19">
        <f>IFERROR('Totaal R&amp;D'!R40-Onderzoekers!R40,"..")</f>
        <v>4.0468314552093165</v>
      </c>
      <c r="S39" s="19">
        <f>IFERROR('Totaal R&amp;D'!S40-Onderzoekers!S40,"..")</f>
        <v>4.6058083909099672</v>
      </c>
      <c r="T39" s="19">
        <f>IFERROR('Totaal R&amp;D'!T40-Onderzoekers!T40,"..")</f>
        <v>4.8602763557097255</v>
      </c>
    </row>
    <row r="40" spans="1:20">
      <c r="A40" s="29" t="s">
        <v>78</v>
      </c>
      <c r="B40" s="19" t="str">
        <f>IFERROR('Totaal R&amp;D'!B41-Onderzoekers!B41,"..")</f>
        <v>..</v>
      </c>
      <c r="C40" s="19" t="str">
        <f>IFERROR('Totaal R&amp;D'!C41-Onderzoekers!C41,"..")</f>
        <v>..</v>
      </c>
      <c r="D40" s="19" t="str">
        <f>IFERROR('Totaal R&amp;D'!D41-Onderzoekers!D41,"..")</f>
        <v>..</v>
      </c>
      <c r="E40" s="19" t="str">
        <f>IFERROR('Totaal R&amp;D'!E41-Onderzoekers!E41,"..")</f>
        <v>..</v>
      </c>
      <c r="F40" s="19" t="str">
        <f>IFERROR('Totaal R&amp;D'!F41-Onderzoekers!F41,"..")</f>
        <v>..</v>
      </c>
      <c r="G40" s="19" t="str">
        <f>IFERROR('Totaal R&amp;D'!G41-Onderzoekers!G41,"..")</f>
        <v>..</v>
      </c>
      <c r="H40" s="19" t="str">
        <f>IFERROR('Totaal R&amp;D'!H41-Onderzoekers!H41,"..")</f>
        <v>..</v>
      </c>
      <c r="I40" s="19" t="str">
        <f>IFERROR('Totaal R&amp;D'!I41-Onderzoekers!I41,"..")</f>
        <v>..</v>
      </c>
      <c r="J40" s="19" t="str">
        <f>IFERROR('Totaal R&amp;D'!J41-Onderzoekers!J41,"..")</f>
        <v>..</v>
      </c>
      <c r="K40" s="19" t="str">
        <f>IFERROR('Totaal R&amp;D'!K41-Onderzoekers!K41,"..")</f>
        <v>..</v>
      </c>
      <c r="L40" s="19" t="str">
        <f>IFERROR('Totaal R&amp;D'!L41-Onderzoekers!L41,"..")</f>
        <v>..</v>
      </c>
      <c r="M40" s="19" t="str">
        <f>IFERROR('Totaal R&amp;D'!M41-Onderzoekers!M41,"..")</f>
        <v>..</v>
      </c>
      <c r="N40" s="19" t="str">
        <f>IFERROR('Totaal R&amp;D'!N41-Onderzoekers!N41,"..")</f>
        <v>..</v>
      </c>
      <c r="O40" s="19" t="str">
        <f>IFERROR('Totaal R&amp;D'!O41-Onderzoekers!O41,"..")</f>
        <v>..</v>
      </c>
      <c r="P40" s="19" t="str">
        <f>IFERROR('Totaal R&amp;D'!P41-Onderzoekers!P41,"..")</f>
        <v>..</v>
      </c>
      <c r="Q40" s="19" t="str">
        <f>IFERROR('Totaal R&amp;D'!Q41-Onderzoekers!Q41,"..")</f>
        <v>..</v>
      </c>
      <c r="R40" s="19" t="str">
        <f>IFERROR('Totaal R&amp;D'!R41-Onderzoekers!R41,"..")</f>
        <v>..</v>
      </c>
      <c r="S40" s="19" t="str">
        <f>IFERROR('Totaal R&amp;D'!S41-Onderzoekers!S41,"..")</f>
        <v>..</v>
      </c>
      <c r="T40" s="19" t="str">
        <f>IFERROR('Totaal R&amp;D'!T41-Onderzoekers!T41,"..")</f>
        <v>..</v>
      </c>
    </row>
    <row r="41" spans="1:20">
      <c r="A41" s="2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>
      <c r="A42" s="30" t="s">
        <v>72</v>
      </c>
      <c r="B42" s="19" t="str">
        <f>IFERROR('Totaal R&amp;D'!B43-Onderzoekers!B43,"..")</f>
        <v>..</v>
      </c>
      <c r="C42" s="19" t="str">
        <f>IFERROR('Totaal R&amp;D'!C43-Onderzoekers!C43,"..")</f>
        <v>..</v>
      </c>
      <c r="D42" s="19" t="str">
        <f>IFERROR('Totaal R&amp;D'!D43-Onderzoekers!D43,"..")</f>
        <v>..</v>
      </c>
      <c r="E42" s="19" t="str">
        <f>IFERROR('Totaal R&amp;D'!E43-Onderzoekers!E43,"..")</f>
        <v>..</v>
      </c>
      <c r="F42" s="19" t="str">
        <f>IFERROR('Totaal R&amp;D'!F43-Onderzoekers!F43,"..")</f>
        <v>..</v>
      </c>
      <c r="G42" s="19" t="str">
        <f>IFERROR('Totaal R&amp;D'!G43-Onderzoekers!G43,"..")</f>
        <v>..</v>
      </c>
      <c r="H42" s="19" t="str">
        <f>IFERROR('Totaal R&amp;D'!H43-Onderzoekers!H43,"..")</f>
        <v>..</v>
      </c>
      <c r="I42" s="19" t="str">
        <f>IFERROR('Totaal R&amp;D'!I43-Onderzoekers!I43,"..")</f>
        <v>..</v>
      </c>
      <c r="J42" s="19" t="str">
        <f>IFERROR('Totaal R&amp;D'!J43-Onderzoekers!J43,"..")</f>
        <v>..</v>
      </c>
      <c r="K42" s="19" t="str">
        <f>IFERROR('Totaal R&amp;D'!K43-Onderzoekers!K43,"..")</f>
        <v>..</v>
      </c>
      <c r="L42" s="19" t="str">
        <f>IFERROR('Totaal R&amp;D'!L43-Onderzoekers!L43,"..")</f>
        <v>..</v>
      </c>
      <c r="M42" s="19" t="str">
        <f>IFERROR('Totaal R&amp;D'!M43-Onderzoekers!M43,"..")</f>
        <v>..</v>
      </c>
      <c r="N42" s="19" t="str">
        <f>IFERROR('Totaal R&amp;D'!N43-Onderzoekers!N43,"..")</f>
        <v>..</v>
      </c>
      <c r="O42" s="19" t="str">
        <f>IFERROR('Totaal R&amp;D'!O43-Onderzoekers!O43,"..")</f>
        <v>..</v>
      </c>
      <c r="P42" s="19" t="str">
        <f>IFERROR('Totaal R&amp;D'!P43-Onderzoekers!P43,"..")</f>
        <v>..</v>
      </c>
      <c r="Q42" s="19" t="str">
        <f>IFERROR('Totaal R&amp;D'!Q43-Onderzoekers!Q43,"..")</f>
        <v>..</v>
      </c>
      <c r="R42" s="19" t="str">
        <f>IFERROR('Totaal R&amp;D'!R43-Onderzoekers!R43,"..")</f>
        <v>..</v>
      </c>
      <c r="S42" s="19" t="str">
        <f>IFERROR('Totaal R&amp;D'!S43-Onderzoekers!S43,"..")</f>
        <v>..</v>
      </c>
      <c r="T42" s="19" t="str">
        <f>IFERROR('Totaal R&amp;D'!T43-Onderzoekers!T43,"..")</f>
        <v>..</v>
      </c>
    </row>
    <row r="43" spans="1:20">
      <c r="A43" s="29" t="s">
        <v>73</v>
      </c>
      <c r="B43" s="19">
        <f>IFERROR('Totaal R&amp;D'!B44-Onderzoekers!B44,"..")</f>
        <v>3.9512114937675733</v>
      </c>
      <c r="C43" s="19">
        <f>IFERROR('Totaal R&amp;D'!C44-Onderzoekers!C44,"..")</f>
        <v>3.8923023869871605</v>
      </c>
      <c r="D43" s="19">
        <f>IFERROR('Totaal R&amp;D'!D44-Onderzoekers!D44,"..")</f>
        <v>3.8237042804833727</v>
      </c>
      <c r="E43" s="19">
        <f>IFERROR('Totaal R&amp;D'!E44-Onderzoekers!E44,"..")</f>
        <v>3.7005899950689143</v>
      </c>
      <c r="F43" s="19">
        <f>IFERROR('Totaal R&amp;D'!F44-Onderzoekers!F44,"..")</f>
        <v>3.615075166291442</v>
      </c>
      <c r="G43" s="19">
        <f>IFERROR('Totaal R&amp;D'!G44-Onderzoekers!G44,"..")</f>
        <v>3.5383999247734588</v>
      </c>
      <c r="H43" s="19">
        <f>IFERROR('Totaal R&amp;D'!H44-Onderzoekers!H44,"..")</f>
        <v>3.6861172094552259</v>
      </c>
      <c r="I43" s="19">
        <f>IFERROR('Totaal R&amp;D'!I44-Onderzoekers!I44,"..")</f>
        <v>3.8282786090904937</v>
      </c>
      <c r="J43" s="19">
        <f>IFERROR('Totaal R&amp;D'!J44-Onderzoekers!J44,"..")</f>
        <v>3.9108954741862574</v>
      </c>
      <c r="K43" s="19">
        <f>IFERROR('Totaal R&amp;D'!K44-Onderzoekers!K44,"..")</f>
        <v>3.8666478536668887</v>
      </c>
      <c r="L43" s="19">
        <f>IFERROR('Totaal R&amp;D'!L44-Onderzoekers!L44,"..")</f>
        <v>3.9026562632181188</v>
      </c>
      <c r="M43" s="19">
        <f>IFERROR('Totaal R&amp;D'!M44-Onderzoekers!M44,"..")</f>
        <v>4.1055479399049979</v>
      </c>
      <c r="N43" s="19">
        <f>IFERROR('Totaal R&amp;D'!N44-Onderzoekers!N44,"..")</f>
        <v>4.0919785664772999</v>
      </c>
      <c r="O43" s="19">
        <f>IFERROR('Totaal R&amp;D'!O44-Onderzoekers!O44,"..")</f>
        <v>4.0499967512959856</v>
      </c>
      <c r="P43" s="19">
        <f>IFERROR('Totaal R&amp;D'!P44-Onderzoekers!P44,"..")</f>
        <v>4.1821934050351448</v>
      </c>
      <c r="Q43" s="19">
        <f>IFERROR('Totaal R&amp;D'!Q44-Onderzoekers!Q44,"..")</f>
        <v>4.5340763625263207</v>
      </c>
      <c r="R43" s="19">
        <f>IFERROR('Totaal R&amp;D'!R44-Onderzoekers!R44,"..")</f>
        <v>4.5820133879080611</v>
      </c>
      <c r="S43" s="19">
        <f>IFERROR('Totaal R&amp;D'!S44-Onderzoekers!S44,"..")</f>
        <v>4.7771251863165212</v>
      </c>
      <c r="T43" s="19">
        <f>IFERROR('Totaal R&amp;D'!T44-Onderzoekers!T44,"..")</f>
        <v>5.0453636709623062</v>
      </c>
    </row>
    <row r="44" spans="1:20">
      <c r="A44" s="29" t="s">
        <v>74</v>
      </c>
      <c r="B44" s="19">
        <f>IFERROR('Totaal R&amp;D'!B45-Onderzoekers!B45,"..")</f>
        <v>4.6064557344926635</v>
      </c>
      <c r="C44" s="19">
        <f>IFERROR('Totaal R&amp;D'!C45-Onderzoekers!C45,"..")</f>
        <v>4.5462264920250783</v>
      </c>
      <c r="D44" s="19">
        <f>IFERROR('Totaal R&amp;D'!D45-Onderzoekers!D45,"..")</f>
        <v>4.4591282942633166</v>
      </c>
      <c r="E44" s="19">
        <f>IFERROR('Totaal R&amp;D'!E45-Onderzoekers!E45,"..")</f>
        <v>4.3005813430889006</v>
      </c>
      <c r="F44" s="19">
        <f>IFERROR('Totaal R&amp;D'!F45-Onderzoekers!F45,"..")</f>
        <v>4.1867979820493639</v>
      </c>
      <c r="G44" s="19">
        <f>IFERROR('Totaal R&amp;D'!G45-Onderzoekers!G45,"..")</f>
        <v>4.0684935896632721</v>
      </c>
      <c r="H44" s="19">
        <f>IFERROR('Totaal R&amp;D'!H45-Onderzoekers!H45,"..")</f>
        <v>4.2314888184973904</v>
      </c>
      <c r="I44" s="19">
        <f>IFERROR('Totaal R&amp;D'!I45-Onderzoekers!I45,"..")</f>
        <v>4.4077994968194139</v>
      </c>
      <c r="J44" s="19">
        <f>IFERROR('Totaal R&amp;D'!J45-Onderzoekers!J45,"..")</f>
        <v>4.5109402151701703</v>
      </c>
      <c r="K44" s="19">
        <f>IFERROR('Totaal R&amp;D'!K45-Onderzoekers!K45,"..")</f>
        <v>4.4597374678144117</v>
      </c>
      <c r="L44" s="19">
        <f>IFERROR('Totaal R&amp;D'!L45-Onderzoekers!L45,"..")</f>
        <v>4.4708393572679155</v>
      </c>
      <c r="M44" s="19">
        <f>IFERROR('Totaal R&amp;D'!M45-Onderzoekers!M45,"..")</f>
        <v>4.6499634005430508</v>
      </c>
      <c r="N44" s="19">
        <f>IFERROR('Totaal R&amp;D'!N45-Onderzoekers!N45,"..")</f>
        <v>4.6086820942949434</v>
      </c>
      <c r="O44" s="19">
        <f>IFERROR('Totaal R&amp;D'!O45-Onderzoekers!O45,"..")</f>
        <v>4.5474587456782887</v>
      </c>
      <c r="P44" s="19">
        <f>IFERROR('Totaal R&amp;D'!P45-Onderzoekers!P45,"..")</f>
        <v>4.7011677146445043</v>
      </c>
      <c r="Q44" s="19">
        <f>IFERROR('Totaal R&amp;D'!Q45-Onderzoekers!Q45,"..")</f>
        <v>5.0659598877217356</v>
      </c>
      <c r="R44" s="19">
        <f>IFERROR('Totaal R&amp;D'!R45-Onderzoekers!R45,"..")</f>
        <v>5.1470236207746698</v>
      </c>
      <c r="S44" s="19">
        <f>IFERROR('Totaal R&amp;D'!S45-Onderzoekers!S45,"..")</f>
        <v>5.3489756552410306</v>
      </c>
      <c r="T44" s="19">
        <f>IFERROR('Totaal R&amp;D'!T45-Onderzoekers!T45,"..")</f>
        <v>5.5533428077345466</v>
      </c>
    </row>
    <row r="45" spans="1:20">
      <c r="A45" s="2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>
      <c r="A46" s="29" t="s">
        <v>44</v>
      </c>
      <c r="B46" s="19">
        <f>IFERROR('Totaal R&amp;D'!B47-Onderzoekers!B47,"..")</f>
        <v>0.67459787855839748</v>
      </c>
      <c r="C46" s="19">
        <f>IFERROR('Totaal R&amp;D'!C47-Onderzoekers!C47,"..")</f>
        <v>0.70864679542019871</v>
      </c>
      <c r="D46" s="19">
        <f>IFERROR('Totaal R&amp;D'!D47-Onderzoekers!D47,"..")</f>
        <v>0.67887385313459947</v>
      </c>
      <c r="E46" s="19">
        <f>IFERROR('Totaal R&amp;D'!E47-Onderzoekers!E47,"..")</f>
        <v>0.7058447478453862</v>
      </c>
      <c r="F46" s="19">
        <f>IFERROR('Totaal R&amp;D'!F47-Onderzoekers!F47,"..")</f>
        <v>0.7462961110747055</v>
      </c>
      <c r="G46" s="19">
        <f>IFERROR('Totaal R&amp;D'!G47-Onderzoekers!G47,"..")</f>
        <v>0.76885114106273078</v>
      </c>
      <c r="H46" s="19">
        <f>IFERROR('Totaal R&amp;D'!H47-Onderzoekers!H47,"..")</f>
        <v>0.8016065945032258</v>
      </c>
      <c r="I46" s="19">
        <f>IFERROR('Totaal R&amp;D'!I47-Onderzoekers!I47,"..")</f>
        <v>0.81079020577057292</v>
      </c>
      <c r="J46" s="19">
        <f>IFERROR('Totaal R&amp;D'!J47-Onderzoekers!J47,"..")</f>
        <v>0.86281830583081387</v>
      </c>
      <c r="K46" s="19">
        <f>IFERROR('Totaal R&amp;D'!K47-Onderzoekers!K47,"..")</f>
        <v>0.90397212188268439</v>
      </c>
      <c r="L46" s="19">
        <f>IFERROR('Totaal R&amp;D'!L47-Onderzoekers!L47,"..")</f>
        <v>1.0445547443211636</v>
      </c>
      <c r="M46" s="19">
        <f>IFERROR('Totaal R&amp;D'!M47-Onderzoekers!M47,"..")</f>
        <v>1.1030263920774144</v>
      </c>
      <c r="N46" s="19">
        <f>IFERROR('Totaal R&amp;D'!N47-Onderzoekers!N47,"..")</f>
        <v>1.1593895980773876</v>
      </c>
      <c r="O46" s="19">
        <f>IFERROR('Totaal R&amp;D'!O47-Onderzoekers!O47,"..")</f>
        <v>1.2681632618669454</v>
      </c>
      <c r="P46" s="19">
        <f>IFERROR('Totaal R&amp;D'!P47-Onderzoekers!P47,"..")</f>
        <v>1.3239948479661634</v>
      </c>
      <c r="Q46" s="19">
        <f>IFERROR('Totaal R&amp;D'!Q47-Onderzoekers!Q47,"..")</f>
        <v>1.4365398591313858</v>
      </c>
      <c r="R46" s="19">
        <f>IFERROR('Totaal R&amp;D'!R47-Onderzoekers!R47,"..")</f>
        <v>1.3935900776684993</v>
      </c>
      <c r="S46" s="19">
        <f>IFERROR('Totaal R&amp;D'!S47-Onderzoekers!S47,"..")</f>
        <v>1.4597639467401842</v>
      </c>
      <c r="T46" s="19" t="str">
        <f>IFERROR('Totaal R&amp;D'!T47-Onderzoekers!T47,"..")</f>
        <v>..</v>
      </c>
    </row>
    <row r="47" spans="1:20">
      <c r="A47" s="29" t="s">
        <v>49</v>
      </c>
      <c r="B47" s="19">
        <f>IFERROR('Totaal R&amp;D'!B48-Onderzoekers!B48,"..")</f>
        <v>0.30688317655962805</v>
      </c>
      <c r="C47" s="19">
        <f>IFERROR('Totaal R&amp;D'!C48-Onderzoekers!C48,"..")</f>
        <v>0.28931297709923665</v>
      </c>
      <c r="D47" s="19">
        <f>IFERROR('Totaal R&amp;D'!D48-Onderzoekers!D48,"..")</f>
        <v>0.30160554153466146</v>
      </c>
      <c r="E47" s="19">
        <f>IFERROR('Totaal R&amp;D'!E48-Onderzoekers!E48,"..")</f>
        <v>0.3106659903084994</v>
      </c>
      <c r="F47" s="19">
        <f>IFERROR('Totaal R&amp;D'!F48-Onderzoekers!F48,"..")</f>
        <v>0.30065745782972497</v>
      </c>
      <c r="G47" s="19">
        <f>IFERROR('Totaal R&amp;D'!G48-Onderzoekers!G48,"..")</f>
        <v>0.32330662112454012</v>
      </c>
      <c r="H47" s="19">
        <f>IFERROR('Totaal R&amp;D'!H48-Onderzoekers!H48,"..")</f>
        <v>0.36521784708117688</v>
      </c>
      <c r="I47" s="19">
        <f>IFERROR('Totaal R&amp;D'!I48-Onderzoekers!I48,"..")</f>
        <v>0.40868928930760107</v>
      </c>
      <c r="J47" s="19">
        <f>IFERROR('Totaal R&amp;D'!J48-Onderzoekers!J48,"..")</f>
        <v>0.48404459673441869</v>
      </c>
      <c r="K47" s="19">
        <f>IFERROR('Totaal R&amp;D'!K48-Onderzoekers!K48,"..")</f>
        <v>1.4694116888143465</v>
      </c>
      <c r="L47" s="19">
        <f>IFERROR('Totaal R&amp;D'!L48-Onderzoekers!L48,"..")</f>
        <v>1.7132571311935496</v>
      </c>
      <c r="M47" s="19">
        <f>IFERROR('Totaal R&amp;D'!M48-Onderzoekers!M48,"..")</f>
        <v>1.9913933748202446</v>
      </c>
      <c r="N47" s="19">
        <f>IFERROR('Totaal R&amp;D'!N48-Onderzoekers!N48,"..")</f>
        <v>2.3358214819884906</v>
      </c>
      <c r="O47" s="19">
        <f>IFERROR('Totaal R&amp;D'!O48-Onderzoekers!O48,"..")</f>
        <v>2.5835776796973513</v>
      </c>
      <c r="P47" s="19">
        <f>IFERROR('Totaal R&amp;D'!P48-Onderzoekers!P48,"..")</f>
        <v>2.7435057096247961</v>
      </c>
      <c r="Q47" s="19">
        <f>IFERROR('Totaal R&amp;D'!Q48-Onderzoekers!Q48,"..")</f>
        <v>2.7628047410620913</v>
      </c>
      <c r="R47" s="19">
        <f>IFERROR('Totaal R&amp;D'!R48-Onderzoekers!R48,"..")</f>
        <v>2.8167480638635105</v>
      </c>
      <c r="S47" s="19">
        <f>IFERROR('Totaal R&amp;D'!S48-Onderzoekers!S48,"..")</f>
        <v>2.9535741885625968</v>
      </c>
      <c r="T47" s="19">
        <f>IFERROR('Totaal R&amp;D'!T48-Onderzoekers!T48,"..")</f>
        <v>3.2419958497667105</v>
      </c>
    </row>
    <row r="48" spans="1:20">
      <c r="A48" s="29" t="s">
        <v>45</v>
      </c>
      <c r="B48" s="19">
        <f>IFERROR('Totaal R&amp;D'!B49-Onderzoekers!B49,"..")</f>
        <v>1.145335336702636</v>
      </c>
      <c r="C48" s="19">
        <f>IFERROR('Totaal R&amp;D'!C49-Onderzoekers!C49,"..")</f>
        <v>1.11646204392184</v>
      </c>
      <c r="D48" s="19">
        <f>IFERROR('Totaal R&amp;D'!D49-Onderzoekers!D49,"..")</f>
        <v>1.1771844660194173</v>
      </c>
      <c r="E48" s="19">
        <f>IFERROR('Totaal R&amp;D'!E49-Onderzoekers!E49,"..")</f>
        <v>1.2030792152967473</v>
      </c>
      <c r="F48" s="19">
        <f>IFERROR('Totaal R&amp;D'!F49-Onderzoekers!F49,"..")</f>
        <v>1.2032526790862277</v>
      </c>
      <c r="G48" s="19">
        <f>IFERROR('Totaal R&amp;D'!G49-Onderzoekers!G49,"..")</f>
        <v>1.0453202973826259</v>
      </c>
      <c r="H48" s="19">
        <f>IFERROR('Totaal R&amp;D'!H49-Onderzoekers!H49,"..")</f>
        <v>1.0298814323925107</v>
      </c>
      <c r="I48" s="19">
        <f>IFERROR('Totaal R&amp;D'!I49-Onderzoekers!I49,"..")</f>
        <v>1.0174799635792404</v>
      </c>
      <c r="J48" s="19">
        <f>IFERROR('Totaal R&amp;D'!J49-Onderzoekers!J49,"..")</f>
        <v>1.1057146017476644</v>
      </c>
      <c r="K48" s="19">
        <f>IFERROR('Totaal R&amp;D'!K49-Onderzoekers!K49,"..")</f>
        <v>0.91968037403895586</v>
      </c>
      <c r="L48" s="19">
        <f>IFERROR('Totaal R&amp;D'!L49-Onderzoekers!L49,"..")</f>
        <v>0.68247103422499888</v>
      </c>
      <c r="M48" s="19">
        <f>IFERROR('Totaal R&amp;D'!M49-Onderzoekers!M49,"..")</f>
        <v>1.4877661195524403</v>
      </c>
      <c r="N48" s="19">
        <f>IFERROR('Totaal R&amp;D'!N49-Onderzoekers!N49,"..")</f>
        <v>1.4209893525990276</v>
      </c>
      <c r="O48" s="19">
        <f>IFERROR('Totaal R&amp;D'!O49-Onderzoekers!O49,"..")</f>
        <v>1.5138935677725733</v>
      </c>
      <c r="P48" s="19">
        <f>IFERROR('Totaal R&amp;D'!P49-Onderzoekers!P49,"..")</f>
        <v>1.4370726218298275</v>
      </c>
      <c r="Q48" s="19">
        <f>IFERROR('Totaal R&amp;D'!Q49-Onderzoekers!Q49,"..")</f>
        <v>1.6270804743305534</v>
      </c>
      <c r="R48" s="19">
        <f>IFERROR('Totaal R&amp;D'!R49-Onderzoekers!R49,"..")</f>
        <v>1.6828793774319069</v>
      </c>
      <c r="S48" s="19">
        <f>IFERROR('Totaal R&amp;D'!S49-Onderzoekers!S49,"..")</f>
        <v>1.7457595699323383</v>
      </c>
      <c r="T48" s="19">
        <f>IFERROR('Totaal R&amp;D'!T49-Onderzoekers!T49,"..")</f>
        <v>1.7014587234436047</v>
      </c>
    </row>
    <row r="49" spans="1:20">
      <c r="A49" s="29" t="s">
        <v>75</v>
      </c>
      <c r="B49" s="19">
        <f>IFERROR('Totaal R&amp;D'!B50-Onderzoekers!B50,"..")</f>
        <v>6.8824700400130405</v>
      </c>
      <c r="C49" s="19">
        <f>IFERROR('Totaal R&amp;D'!C50-Onderzoekers!C50,"..")</f>
        <v>7.0207766107677685</v>
      </c>
      <c r="D49" s="19">
        <f>IFERROR('Totaal R&amp;D'!D50-Onderzoekers!D50,"..")</f>
        <v>6.8398232899624398</v>
      </c>
      <c r="E49" s="19">
        <f>IFERROR('Totaal R&amp;D'!E50-Onderzoekers!E50,"..")</f>
        <v>6.7231884659554737</v>
      </c>
      <c r="F49" s="19">
        <f>IFERROR('Totaal R&amp;D'!F50-Onderzoekers!F50,"..")</f>
        <v>6.4934164554360487</v>
      </c>
      <c r="G49" s="19">
        <f>IFERROR('Totaal R&amp;D'!G50-Onderzoekers!G50,"..")</f>
        <v>6.1855506176866317</v>
      </c>
      <c r="H49" s="19">
        <f>IFERROR('Totaal R&amp;D'!H50-Onderzoekers!H50,"..")</f>
        <v>6.0757602225238179</v>
      </c>
      <c r="I49" s="19">
        <f>IFERROR('Totaal R&amp;D'!I50-Onderzoekers!I50,"..")</f>
        <v>5.8868493405411151</v>
      </c>
      <c r="J49" s="19">
        <f>IFERROR('Totaal R&amp;D'!J50-Onderzoekers!J50,"..")</f>
        <v>5.5291809775429321</v>
      </c>
      <c r="K49" s="19">
        <f>IFERROR('Totaal R&amp;D'!K50-Onderzoekers!K50,"..")</f>
        <v>5.3330382857293834</v>
      </c>
      <c r="L49" s="19">
        <f>IFERROR('Totaal R&amp;D'!L50-Onderzoekers!L50,"..")</f>
        <v>5.2720130369114173</v>
      </c>
      <c r="M49" s="19">
        <f>IFERROR('Totaal R&amp;D'!M50-Onderzoekers!M50,"..")</f>
        <v>5.1677113712242173</v>
      </c>
      <c r="N49" s="19">
        <f>IFERROR('Totaal R&amp;D'!N50-Onderzoekers!N50,"..")</f>
        <v>5.0892224747608221</v>
      </c>
      <c r="O49" s="19">
        <f>IFERROR('Totaal R&amp;D'!O50-Onderzoekers!O50,"..")</f>
        <v>5.1126388047484923</v>
      </c>
      <c r="P49" s="19">
        <f>IFERROR('Totaal R&amp;D'!P50-Onderzoekers!P50,"..")</f>
        <v>5.0952282056913889</v>
      </c>
      <c r="Q49" s="19">
        <f>IFERROR('Totaal R&amp;D'!Q50-Onderzoekers!Q50,"..")</f>
        <v>5.3160224356920089</v>
      </c>
      <c r="R49" s="19">
        <f>IFERROR('Totaal R&amp;D'!R50-Onderzoekers!R50,"..")</f>
        <v>5.1584396042288008</v>
      </c>
      <c r="S49" s="19">
        <f>IFERROR('Totaal R&amp;D'!S50-Onderzoekers!S50,"..")</f>
        <v>5.0946465539592216</v>
      </c>
      <c r="T49" s="19">
        <f>IFERROR('Totaal R&amp;D'!T50-Onderzoekers!T50,"..")</f>
        <v>4.8744777672186688</v>
      </c>
    </row>
    <row r="50" spans="1:20" s="14" customFormat="1">
      <c r="A50" s="29" t="s">
        <v>46</v>
      </c>
      <c r="B50" s="19">
        <f>IFERROR('Totaal R&amp;D'!B51-Onderzoekers!B51,"..")</f>
        <v>1.2038597109622833</v>
      </c>
      <c r="C50" s="19">
        <f>IFERROR('Totaal R&amp;D'!C51-Onderzoekers!C51,"..")</f>
        <v>1.1637373954087114</v>
      </c>
      <c r="D50" s="19">
        <f>IFERROR('Totaal R&amp;D'!D51-Onderzoekers!D51,"..")</f>
        <v>1.6161682323537008</v>
      </c>
      <c r="E50" s="19">
        <f>IFERROR('Totaal R&amp;D'!E51-Onderzoekers!E51,"..")</f>
        <v>1.5095748821519699</v>
      </c>
      <c r="F50" s="19">
        <f>IFERROR('Totaal R&amp;D'!F51-Onderzoekers!F51,"..")</f>
        <v>1.7647209530722918</v>
      </c>
      <c r="G50" s="19">
        <f>IFERROR('Totaal R&amp;D'!G51-Onderzoekers!G51,"..")</f>
        <v>1.9435615883306312</v>
      </c>
      <c r="H50" s="19">
        <f>IFERROR('Totaal R&amp;D'!H51-Onderzoekers!H51,"..")</f>
        <v>1.9643190316487438</v>
      </c>
      <c r="I50" s="19">
        <f>IFERROR('Totaal R&amp;D'!I51-Onderzoekers!I51,"..")</f>
        <v>1.8065822971626737</v>
      </c>
      <c r="J50" s="19">
        <f>IFERROR('Totaal R&amp;D'!J51-Onderzoekers!J51,"..")</f>
        <v>1.8109527534950161</v>
      </c>
      <c r="K50" s="19">
        <f>IFERROR('Totaal R&amp;D'!K51-Onderzoekers!K51,"..")</f>
        <v>1.7706039603960395</v>
      </c>
      <c r="L50" s="19">
        <f>IFERROR('Totaal R&amp;D'!L51-Onderzoekers!L51,"..")</f>
        <v>1.5888229854268321</v>
      </c>
      <c r="M50" s="19">
        <f>IFERROR('Totaal R&amp;D'!M51-Onderzoekers!M51,"..")</f>
        <v>1.6297025115072135</v>
      </c>
      <c r="N50" s="19">
        <f>IFERROR('Totaal R&amp;D'!N51-Onderzoekers!N51,"..")</f>
        <v>1.580694568385983</v>
      </c>
      <c r="O50" s="19">
        <f>IFERROR('Totaal R&amp;D'!O51-Onderzoekers!O51,"..")</f>
        <v>1.6130136190725093</v>
      </c>
      <c r="P50" s="19">
        <f>IFERROR('Totaal R&amp;D'!P51-Onderzoekers!P51,"..")</f>
        <v>1.6636852837883769</v>
      </c>
      <c r="Q50" s="19">
        <f>IFERROR('Totaal R&amp;D'!Q51-Onderzoekers!Q51,"..")</f>
        <v>1.7154141184836718</v>
      </c>
      <c r="R50" s="19">
        <f>IFERROR('Totaal R&amp;D'!R51-Onderzoekers!R51,"..")</f>
        <v>1.6030705398709557</v>
      </c>
      <c r="S50" s="19">
        <f>IFERROR('Totaal R&amp;D'!S51-Onderzoekers!S51,"..")</f>
        <v>1.5307791464544636</v>
      </c>
      <c r="T50" s="19">
        <f>IFERROR('Totaal R&amp;D'!T51-Onderzoekers!T51,"..")</f>
        <v>1.4924127274685048</v>
      </c>
    </row>
    <row r="51" spans="1:20">
      <c r="A51" s="31" t="s">
        <v>47</v>
      </c>
      <c r="B51" s="19" t="str">
        <f>IFERROR('Totaal R&amp;D'!B52-Onderzoekers!B52,"..")</f>
        <v>..</v>
      </c>
      <c r="C51" s="19">
        <f>IFERROR('Totaal R&amp;D'!C52-Onderzoekers!C52,"..")</f>
        <v>0.43344628178798095</v>
      </c>
      <c r="D51" s="19" t="str">
        <f>IFERROR('Totaal R&amp;D'!D52-Onderzoekers!D52,"..")</f>
        <v>..</v>
      </c>
      <c r="E51" s="19">
        <f>IFERROR('Totaal R&amp;D'!E52-Onderzoekers!E52,"..")</f>
        <v>0.68227760777361135</v>
      </c>
      <c r="F51" s="19">
        <f>IFERROR('Totaal R&amp;D'!F52-Onderzoekers!F52,"..")</f>
        <v>0.73689380541229044</v>
      </c>
      <c r="G51" s="19">
        <f>IFERROR('Totaal R&amp;D'!G52-Onderzoekers!G52,"..")</f>
        <v>0.68562600889345693</v>
      </c>
      <c r="H51" s="19">
        <f>IFERROR('Totaal R&amp;D'!H52-Onderzoekers!H52,"..")</f>
        <v>0.71576057776264146</v>
      </c>
      <c r="I51" s="19">
        <f>IFERROR('Totaal R&amp;D'!I52-Onderzoekers!I52,"..")</f>
        <v>0.69396251481664195</v>
      </c>
      <c r="J51" s="19">
        <f>IFERROR('Totaal R&amp;D'!J52-Onderzoekers!J52,"..")</f>
        <v>0.60629833783584863</v>
      </c>
      <c r="K51" s="19">
        <f>IFERROR('Totaal R&amp;D'!K52-Onderzoekers!K52,"..")</f>
        <v>0.59678050050855003</v>
      </c>
      <c r="L51" s="19">
        <f>IFERROR('Totaal R&amp;D'!L52-Onderzoekers!L52,"..")</f>
        <v>0.58667985878781481</v>
      </c>
      <c r="M51" s="19">
        <f>IFERROR('Totaal R&amp;D'!M52-Onderzoekers!M52,"..")</f>
        <v>0.58073131562783753</v>
      </c>
      <c r="N51" s="19">
        <f>IFERROR('Totaal R&amp;D'!N52-Onderzoekers!N52,"..")</f>
        <v>0.71187144194780649</v>
      </c>
      <c r="O51" s="19">
        <f>IFERROR('Totaal R&amp;D'!O52-Onderzoekers!O52,"..")</f>
        <v>0.73970794088435832</v>
      </c>
      <c r="P51" s="19">
        <f>IFERROR('Totaal R&amp;D'!P52-Onderzoekers!P52,"..")</f>
        <v>0.7366826757030831</v>
      </c>
      <c r="Q51" s="19">
        <f>IFERROR('Totaal R&amp;D'!Q52-Onderzoekers!Q52,"..")</f>
        <v>0.94626135569531811</v>
      </c>
      <c r="R51" s="19">
        <f>IFERROR('Totaal R&amp;D'!R52-Onderzoekers!R52,"..")</f>
        <v>0.94276299112801021</v>
      </c>
      <c r="S51" s="19" t="str">
        <f>IFERROR('Totaal R&amp;D'!S52-Onderzoekers!S52,"..")</f>
        <v>..</v>
      </c>
      <c r="T51" s="19" t="str">
        <f>IFERROR('Totaal R&amp;D'!T52-Onderzoekers!T52,"..")</f>
        <v>..</v>
      </c>
    </row>
    <row r="52" spans="1:20">
      <c r="A52" s="32" t="s">
        <v>48</v>
      </c>
      <c r="B52" s="19">
        <f>IFERROR('Totaal R&amp;D'!B53-Onderzoekers!B53,"..")</f>
        <v>5.0191289789452167</v>
      </c>
      <c r="C52" s="19">
        <f>IFERROR('Totaal R&amp;D'!C53-Onderzoekers!C53,"..")</f>
        <v>4.8922108884255504</v>
      </c>
      <c r="D52" s="19">
        <f>IFERROR('Totaal R&amp;D'!D53-Onderzoekers!D53,"..")</f>
        <v>5.0281842725448884</v>
      </c>
      <c r="E52" s="19">
        <f>IFERROR('Totaal R&amp;D'!E53-Onderzoekers!E53,"..")</f>
        <v>5.2121332128820947</v>
      </c>
      <c r="F52" s="19">
        <f>IFERROR('Totaal R&amp;D'!F53-Onderzoekers!F53,"..")</f>
        <v>5.6050194513671876</v>
      </c>
      <c r="G52" s="19">
        <f>IFERROR('Totaal R&amp;D'!G53-Onderzoekers!G53,"..")</f>
        <v>5.8137952784688061</v>
      </c>
      <c r="H52" s="19">
        <f>IFERROR('Totaal R&amp;D'!H53-Onderzoekers!H53,"..")</f>
        <v>6.2856866159475366</v>
      </c>
      <c r="I52" s="19">
        <f>IFERROR('Totaal R&amp;D'!I53-Onderzoekers!I53,"..")</f>
        <v>6.7573129571548574</v>
      </c>
      <c r="J52" s="19">
        <f>IFERROR('Totaal R&amp;D'!J53-Onderzoekers!J53,"..")</f>
        <v>6.8807062689016849</v>
      </c>
      <c r="K52" s="19">
        <f>IFERROR('Totaal R&amp;D'!K53-Onderzoekers!K53,"..")</f>
        <v>7.1317096652899163</v>
      </c>
      <c r="L52" s="19">
        <f>IFERROR('Totaal R&amp;D'!L53-Onderzoekers!L53,"..")</f>
        <v>7.5049742963396557</v>
      </c>
      <c r="M52" s="19">
        <f>IFERROR('Totaal R&amp;D'!M53-Onderzoekers!M53,"..")</f>
        <v>7.7999524017669639</v>
      </c>
      <c r="N52" s="19">
        <f>IFERROR('Totaal R&amp;D'!N53-Onderzoekers!N53,"..")</f>
        <v>7.8447875551600372</v>
      </c>
      <c r="O52" s="19">
        <f>IFERROR('Totaal R&amp;D'!O53-Onderzoekers!O53,"..")</f>
        <v>8.1241008182000876</v>
      </c>
      <c r="P52" s="19">
        <f>IFERROR('Totaal R&amp;D'!P53-Onderzoekers!P53,"..")</f>
        <v>8.4538882368677939</v>
      </c>
      <c r="Q52" s="19">
        <f>IFERROR('Totaal R&amp;D'!Q53-Onderzoekers!Q53,"..")</f>
        <v>8.9806225480237512</v>
      </c>
      <c r="R52" s="19">
        <f>IFERROR('Totaal R&amp;D'!R53-Onderzoekers!R53,"..")</f>
        <v>9.1731741903390418</v>
      </c>
      <c r="S52" s="19">
        <f>IFERROR('Totaal R&amp;D'!S53-Onderzoekers!S53,"..")</f>
        <v>9.2797190477193432</v>
      </c>
      <c r="T52" s="19">
        <f>IFERROR('Totaal R&amp;D'!T53-Onderzoekers!T53,"..")</f>
        <v>9.4724987291157898</v>
      </c>
    </row>
    <row r="55" spans="1:20">
      <c r="A55" s="29" t="s">
        <v>79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&amp;L&amp;Z&amp;F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Inhoud</vt:lpstr>
      <vt:lpstr>Totaal R&amp;D</vt:lpstr>
      <vt:lpstr>Onderzoekers</vt:lpstr>
      <vt:lpstr>Overig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Lionne Koens</cp:lastModifiedBy>
  <cp:lastPrinted>2016-06-29T11:54:40Z</cp:lastPrinted>
  <dcterms:created xsi:type="dcterms:W3CDTF">2015-03-11T15:51:50Z</dcterms:created>
  <dcterms:modified xsi:type="dcterms:W3CDTF">2020-08-28T10:32:56Z</dcterms:modified>
</cp:coreProperties>
</file>