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5 - Werking van de wetenschap\Achterliggende bestanden\"/>
    </mc:Choice>
  </mc:AlternateContent>
  <bookViews>
    <workbookView xWindow="-120" yWindow="-120" windowWidth="29040" windowHeight="15840" activeTab="1"/>
  </bookViews>
  <sheets>
    <sheet name="Shanghai - field" sheetId="1" r:id="rId1"/>
    <sheet name="Shanghai GRAS - subject" sheetId="6" r:id="rId2"/>
    <sheet name="THE" sheetId="2" r:id="rId3"/>
    <sheet name="QS" sheetId="3" r:id="rId4"/>
    <sheet name="Leiden Ranking-rank" sheetId="4" r:id="rId5"/>
    <sheet name="Leiden Ranking PP%" sheetId="5" r:id="rId6"/>
  </sheets>
  <calcPr calcId="162913"/>
</workbook>
</file>

<file path=xl/calcChain.xml><?xml version="1.0" encoding="utf-8"?>
<calcChain xmlns="http://schemas.openxmlformats.org/spreadsheetml/2006/main">
  <c r="G70" i="6" l="1"/>
  <c r="G59" i="6"/>
  <c r="G52" i="6"/>
  <c r="G27" i="6"/>
  <c r="G10" i="6"/>
  <c r="K43" i="3" l="1"/>
  <c r="H43" i="3" l="1"/>
  <c r="H15" i="3"/>
  <c r="F43" i="3"/>
  <c r="E43" i="3"/>
  <c r="D43" i="3"/>
  <c r="C43" i="3"/>
  <c r="B43" i="3"/>
  <c r="G43" i="3"/>
  <c r="J33" i="3"/>
  <c r="D33" i="3"/>
  <c r="E33" i="3"/>
  <c r="F33" i="3"/>
  <c r="G33" i="3"/>
  <c r="H33" i="3"/>
  <c r="I33" i="3"/>
  <c r="K33" i="3"/>
  <c r="L33" i="3"/>
  <c r="C33" i="3"/>
  <c r="B33" i="3"/>
  <c r="L15" i="3"/>
  <c r="K15" i="3"/>
  <c r="J15" i="3"/>
  <c r="I15" i="3"/>
  <c r="G15" i="3"/>
  <c r="F15" i="3"/>
  <c r="E15" i="3"/>
  <c r="D15" i="3"/>
  <c r="C15" i="3"/>
  <c r="B15" i="3"/>
  <c r="L67" i="3"/>
  <c r="L55" i="3"/>
  <c r="L43" i="3"/>
  <c r="I15" i="2" l="1"/>
  <c r="H15" i="2"/>
  <c r="G15" i="2"/>
  <c r="F15" i="2"/>
  <c r="E15" i="2"/>
  <c r="D15" i="2"/>
  <c r="C15" i="2"/>
  <c r="B15" i="2"/>
  <c r="K67" i="3" l="1"/>
  <c r="K55" i="3"/>
  <c r="F70" i="6" l="1"/>
  <c r="F59" i="6"/>
  <c r="F52" i="6"/>
  <c r="F27" i="6"/>
  <c r="F10" i="6"/>
  <c r="E70" i="6" l="1"/>
  <c r="E59" i="6"/>
  <c r="E52" i="6"/>
  <c r="E27" i="6"/>
  <c r="E10" i="6"/>
  <c r="D70" i="6" l="1"/>
  <c r="C70" i="6"/>
  <c r="B70" i="6"/>
  <c r="D59" i="6"/>
  <c r="C59" i="6"/>
  <c r="B59" i="6"/>
  <c r="D52" i="6"/>
  <c r="C52" i="6"/>
  <c r="B52" i="6"/>
  <c r="D27" i="6"/>
  <c r="C27" i="6"/>
  <c r="B27" i="6"/>
  <c r="D10" i="6"/>
  <c r="C10" i="6"/>
  <c r="B10" i="6"/>
  <c r="I67" i="3" l="1"/>
  <c r="H67" i="3"/>
  <c r="G67" i="3"/>
  <c r="F67" i="3"/>
  <c r="E67" i="3"/>
  <c r="D67" i="3"/>
  <c r="C67" i="3"/>
  <c r="B67" i="3"/>
  <c r="I55" i="3"/>
  <c r="H55" i="3"/>
  <c r="G55" i="3"/>
  <c r="F55" i="3"/>
  <c r="E55" i="3"/>
  <c r="D55" i="3"/>
  <c r="C55" i="3"/>
  <c r="B55" i="3"/>
  <c r="I43" i="3"/>
</calcChain>
</file>

<file path=xl/sharedStrings.xml><?xml version="1.0" encoding="utf-8"?>
<sst xmlns="http://schemas.openxmlformats.org/spreadsheetml/2006/main" count="317" uniqueCount="169">
  <si>
    <t>Engineering &amp; technology</t>
  </si>
  <si>
    <t>Social sciences</t>
  </si>
  <si>
    <t>Life sciences</t>
  </si>
  <si>
    <t>Arts &amp; humanities</t>
  </si>
  <si>
    <t>EUR</t>
  </si>
  <si>
    <t>LEI</t>
  </si>
  <si>
    <t>RU</t>
  </si>
  <si>
    <t>RUG</t>
  </si>
  <si>
    <t>TiU</t>
  </si>
  <si>
    <t>TUD</t>
  </si>
  <si>
    <t>TU/E</t>
  </si>
  <si>
    <t>UM</t>
  </si>
  <si>
    <t>UT</t>
  </si>
  <si>
    <t>UU</t>
  </si>
  <si>
    <t>UVA</t>
  </si>
  <si>
    <t>VU</t>
  </si>
  <si>
    <t>WUR</t>
  </si>
  <si>
    <t>Business &amp; Management</t>
  </si>
  <si>
    <t>Science</t>
  </si>
  <si>
    <t>Engineering</t>
  </si>
  <si>
    <t>Medical sciences</t>
  </si>
  <si>
    <t>by cluster of scientific fields</t>
  </si>
  <si>
    <t>The number of Dutch universities in the top 100 of the Shanghai ranking</t>
  </si>
  <si>
    <t>Table 2</t>
  </si>
  <si>
    <t>Treatment: Rathenau Instituut</t>
  </si>
  <si>
    <t>Source: Shanghai ranking, Academic Ranking of World Universities 2016</t>
  </si>
  <si>
    <t>Table 3</t>
  </si>
  <si>
    <t>The number of Dutch universities in the top 50 of the QS subject ranking</t>
  </si>
  <si>
    <t>Archaeology</t>
  </si>
  <si>
    <t>Law</t>
  </si>
  <si>
    <t>Sociology</t>
  </si>
  <si>
    <t>Psychology</t>
  </si>
  <si>
    <t>Geography</t>
  </si>
  <si>
    <t>Economics &amp; Econometrics</t>
  </si>
  <si>
    <t>Electrical and Electronic Engineering</t>
  </si>
  <si>
    <t>Mechanical and Aerospace Engineering</t>
  </si>
  <si>
    <t>Agriculture &amp; Forestry</t>
  </si>
  <si>
    <t>Biological Sciences</t>
  </si>
  <si>
    <t>Veterinary Science</t>
  </si>
  <si>
    <t>Physics &amp; Astronomy</t>
  </si>
  <si>
    <t>Chemistry</t>
  </si>
  <si>
    <t>Art and design</t>
  </si>
  <si>
    <t>Performing arts</t>
  </si>
  <si>
    <t>Philosophy</t>
  </si>
  <si>
    <t>Modern languages</t>
  </si>
  <si>
    <t>Linguistics</t>
  </si>
  <si>
    <t>History</t>
  </si>
  <si>
    <t>Accounting &amp; finance</t>
  </si>
  <si>
    <t>Anthropology</t>
  </si>
  <si>
    <t>Communication &amp; media studies</t>
  </si>
  <si>
    <t>Development studies</t>
  </si>
  <si>
    <t>Educational sciences</t>
  </si>
  <si>
    <t>Politics &amp; International Studies</t>
  </si>
  <si>
    <t>Statistics and operational research</t>
  </si>
  <si>
    <t>Architecture &amp; built environment</t>
  </si>
  <si>
    <t>Computer sciences and informatics</t>
  </si>
  <si>
    <t>Chemical technology</t>
  </si>
  <si>
    <t>Civil engineering</t>
  </si>
  <si>
    <t>Dentistry</t>
  </si>
  <si>
    <t>Nursing</t>
  </si>
  <si>
    <t>Natural sciences</t>
  </si>
  <si>
    <t>Earth and Marine sciences</t>
  </si>
  <si>
    <t>Environmental sciences</t>
  </si>
  <si>
    <t>Material sciences</t>
  </si>
  <si>
    <t>Mathematics</t>
  </si>
  <si>
    <t>Source: QS world University Ranking by subject</t>
  </si>
  <si>
    <t>Arts &amp; Humanities</t>
  </si>
  <si>
    <t>Minral &amp; Mining engineering</t>
  </si>
  <si>
    <t>2013/2014</t>
  </si>
  <si>
    <t>2014/2015</t>
  </si>
  <si>
    <t>2015/2016</t>
  </si>
  <si>
    <t>2016/2017</t>
  </si>
  <si>
    <t>2017/2018</t>
  </si>
  <si>
    <t>Physical sciences</t>
  </si>
  <si>
    <t>Clinical, precilinical &amp; health</t>
  </si>
  <si>
    <t>Computer science</t>
  </si>
  <si>
    <t>Business &amp; Economics</t>
  </si>
  <si>
    <t>The number of Dutch universities in the top 100 of the Times Higher Education</t>
  </si>
  <si>
    <t>English language &amp; Literature</t>
  </si>
  <si>
    <t>Classics and ancient history</t>
  </si>
  <si>
    <t>Theology, divinity and religious studies</t>
  </si>
  <si>
    <t>Sport- related subjects</t>
  </si>
  <si>
    <t>Library and information management</t>
  </si>
  <si>
    <t>Anatomy &amp; Physiology</t>
  </si>
  <si>
    <t>2006–2009</t>
  </si>
  <si>
    <t>2007–2010</t>
  </si>
  <si>
    <t>2008–2011</t>
  </si>
  <si>
    <t>2009–2012</t>
  </si>
  <si>
    <t>2010–2013</t>
  </si>
  <si>
    <t>2011–2014</t>
  </si>
  <si>
    <t>2012–2015</t>
  </si>
  <si>
    <t>2013–2016</t>
  </si>
  <si>
    <t>Position of Dutch universities</t>
  </si>
  <si>
    <t xml:space="preserve">number of Dutch universities in Top100 </t>
  </si>
  <si>
    <t xml:space="preserve">PP(top 10%): the proportion of a university’s publications that, compared with other publications in the same field and in the same year, belong to the top 10% most frequently cited </t>
  </si>
  <si>
    <t>PP(collab): the proportion of a university’s publications that have been co-authored with one or more other organization</t>
  </si>
  <si>
    <t>PP(industry): the proportion of a university’s publications that have been co-authored with one or more industrial organizations</t>
  </si>
  <si>
    <t>Physics</t>
  </si>
  <si>
    <t>Earth sciences</t>
  </si>
  <si>
    <t>Ecology</t>
  </si>
  <si>
    <t>Table 1a.</t>
  </si>
  <si>
    <t>Table 1b: Number of Dutch universities in the top-100 of the Shanghai subject ranking</t>
  </si>
  <si>
    <t>Mechanical Engineering</t>
  </si>
  <si>
    <t>Electrical &amp; Electronic Engineering</t>
  </si>
  <si>
    <t>Automation &amp; Control</t>
  </si>
  <si>
    <t>Telecommunication Engineering</t>
  </si>
  <si>
    <t>Instruments Science &amp; Technology</t>
  </si>
  <si>
    <t>Biomedical Engineering</t>
  </si>
  <si>
    <t>Computer Science &amp; Engineering</t>
  </si>
  <si>
    <t>Civil Engineering</t>
  </si>
  <si>
    <t>Chemical Engineering</t>
  </si>
  <si>
    <t>Materials Science &amp; Engineering</t>
  </si>
  <si>
    <t>Nanoscience &amp; Nanotechnology</t>
  </si>
  <si>
    <t>Energy Science &amp; Engineering</t>
  </si>
  <si>
    <t>Environmental Science &amp; Engineering</t>
  </si>
  <si>
    <t>Water Resources</t>
  </si>
  <si>
    <t>Food Science &amp; Technology</t>
  </si>
  <si>
    <t>Biotechnology</t>
  </si>
  <si>
    <t>Transportation Science &amp; Technology</t>
  </si>
  <si>
    <t>Metallurgical Engineering</t>
  </si>
  <si>
    <t>Aerospace Engineering*</t>
  </si>
  <si>
    <t>Marine/Ocean Engineering*</t>
  </si>
  <si>
    <t>Remote Sensing*</t>
  </si>
  <si>
    <t>Life Sciences</t>
  </si>
  <si>
    <t>Human Biological Sciences</t>
  </si>
  <si>
    <t>Agricultural Sciences</t>
  </si>
  <si>
    <t>Veterinary Sciences</t>
  </si>
  <si>
    <t>Naturel Sciences</t>
  </si>
  <si>
    <t>Medical Sciences</t>
  </si>
  <si>
    <t>Clinical Medicine</t>
  </si>
  <si>
    <t>Public Health</t>
  </si>
  <si>
    <t>Dentistry &amp; Oral Sciences</t>
  </si>
  <si>
    <t>Medical Technology</t>
  </si>
  <si>
    <t>Pharmacy and Pharmaceutical Sciences</t>
  </si>
  <si>
    <t>Social Sciences</t>
  </si>
  <si>
    <t>Economics</t>
  </si>
  <si>
    <t>Statistics</t>
  </si>
  <si>
    <t>Political Sciences</t>
  </si>
  <si>
    <t>Education</t>
  </si>
  <si>
    <t>Communication</t>
  </si>
  <si>
    <t>Business Administration</t>
  </si>
  <si>
    <t>Finance</t>
  </si>
  <si>
    <t>Management</t>
  </si>
  <si>
    <t>Public Administration</t>
  </si>
  <si>
    <t>Hospitality &amp; Tourism Management</t>
  </si>
  <si>
    <t>Library &amp; Information Science</t>
  </si>
  <si>
    <t>Mining &amp; Mineral Engineering*</t>
  </si>
  <si>
    <t>2014-2017</t>
  </si>
  <si>
    <t>2019/2019</t>
  </si>
  <si>
    <t>Hospitality and leisure management</t>
  </si>
  <si>
    <t>2015-2018</t>
  </si>
  <si>
    <t>Oceanography</t>
  </si>
  <si>
    <t>Atmospheric Science</t>
  </si>
  <si>
    <t>Petroleum engineering</t>
  </si>
  <si>
    <t>Bron: Times Higher Education, Rankings by subject</t>
  </si>
  <si>
    <t>Total</t>
  </si>
  <si>
    <t>2016-2019</t>
  </si>
  <si>
    <t>2017-2020</t>
  </si>
  <si>
    <t>Source: CWTS Leiden ranking 2022</t>
  </si>
  <si>
    <t>Edit: Rathenau Instituut</t>
  </si>
  <si>
    <t>Medicine</t>
  </si>
  <si>
    <t>Pharmacy and pharmacology</t>
  </si>
  <si>
    <t>Geology</t>
  </si>
  <si>
    <t>Geophysics</t>
  </si>
  <si>
    <t>Social policy &amp; Administration</t>
  </si>
  <si>
    <t>Social sciences &amp; management</t>
  </si>
  <si>
    <t>Life sciences &amp; medicine</t>
  </si>
  <si>
    <t>* Number in the top-50 instead of the top-100, from 2022 top-100</t>
  </si>
  <si>
    <t>Source: GRAS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</si>
</sst>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4A4A4A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8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/>
    <xf numFmtId="0" fontId="11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right" vertical="center"/>
    </xf>
    <xf numFmtId="0" fontId="10" fillId="0" borderId="0" xfId="1"/>
    <xf numFmtId="0" fontId="4" fillId="3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2" fillId="0" borderId="0" xfId="0" applyFont="1" applyBorder="1"/>
    <xf numFmtId="0" fontId="12" fillId="0" borderId="0" xfId="0" applyFont="1"/>
    <xf numFmtId="0" fontId="5" fillId="0" borderId="5" xfId="0" applyFont="1" applyBorder="1"/>
    <xf numFmtId="0" fontId="7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5" fillId="0" borderId="7" xfId="0" applyFont="1" applyBorder="1"/>
    <xf numFmtId="0" fontId="7" fillId="0" borderId="8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9" xfId="0" applyFont="1" applyBorder="1"/>
    <xf numFmtId="0" fontId="7" fillId="0" borderId="10" xfId="0" applyFont="1" applyBorder="1" applyAlignment="1">
      <alignment horizontal="right" vertical="center"/>
    </xf>
    <xf numFmtId="0" fontId="5" fillId="0" borderId="0" xfId="0" applyFont="1" applyBorder="1"/>
    <xf numFmtId="0" fontId="6" fillId="0" borderId="5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9" fillId="0" borderId="0" xfId="0" applyFont="1" applyFill="1"/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3" borderId="0" xfId="0" applyFont="1" applyFill="1"/>
    <xf numFmtId="0" fontId="4" fillId="0" borderId="0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" fillId="0" borderId="2" xfId="0" applyFont="1" applyBorder="1"/>
    <xf numFmtId="0" fontId="1" fillId="0" borderId="0" xfId="0" applyFont="1"/>
    <xf numFmtId="0" fontId="1" fillId="0" borderId="0" xfId="0" applyFont="1" applyFill="1" applyBorder="1"/>
    <xf numFmtId="0" fontId="4" fillId="2" borderId="0" xfId="0" applyFont="1" applyFill="1" applyBorder="1" applyAlignment="1">
      <alignment vertical="center"/>
    </xf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/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/>
    <xf numFmtId="0" fontId="1" fillId="3" borderId="2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0" fillId="0" borderId="2" xfId="0" applyBorder="1"/>
    <xf numFmtId="0" fontId="6" fillId="0" borderId="2" xfId="0" applyFont="1" applyBorder="1" applyAlignment="1">
      <alignment horizontal="right" vertical="center" wrapText="1"/>
    </xf>
    <xf numFmtId="0" fontId="8" fillId="0" borderId="2" xfId="0" applyFont="1" applyBorder="1"/>
    <xf numFmtId="0" fontId="5" fillId="0" borderId="2" xfId="0" applyFont="1" applyBorder="1"/>
    <xf numFmtId="0" fontId="8" fillId="0" borderId="1" xfId="0" applyFont="1" applyBorder="1"/>
    <xf numFmtId="10" fontId="7" fillId="0" borderId="15" xfId="2" applyNumberFormat="1" applyFont="1" applyBorder="1" applyAlignment="1">
      <alignment horizontal="right" vertical="center" wrapText="1"/>
    </xf>
    <xf numFmtId="10" fontId="7" fillId="0" borderId="15" xfId="2" applyNumberFormat="1" applyFont="1" applyFill="1" applyBorder="1" applyAlignment="1">
      <alignment horizontal="right" vertical="center" wrapText="1"/>
    </xf>
    <xf numFmtId="10" fontId="7" fillId="0" borderId="15" xfId="2" applyNumberFormat="1" applyFont="1" applyBorder="1" applyAlignment="1">
      <alignment horizontal="right" vertical="center"/>
    </xf>
    <xf numFmtId="10" fontId="5" fillId="0" borderId="15" xfId="2" applyNumberFormat="1" applyFont="1" applyBorder="1"/>
    <xf numFmtId="10" fontId="0" fillId="0" borderId="15" xfId="2" applyNumberFormat="1" applyFont="1" applyBorder="1"/>
    <xf numFmtId="0" fontId="9" fillId="0" borderId="1" xfId="0" applyFont="1" applyBorder="1"/>
    <xf numFmtId="0" fontId="2" fillId="0" borderId="0" xfId="0" applyFont="1" applyFill="1"/>
    <xf numFmtId="0" fontId="2" fillId="3" borderId="0" xfId="0" applyFont="1" applyFill="1" applyBorder="1"/>
    <xf numFmtId="0" fontId="1" fillId="0" borderId="2" xfId="0" applyFont="1" applyFill="1" applyBorder="1"/>
    <xf numFmtId="0" fontId="3" fillId="0" borderId="2" xfId="0" applyFont="1" applyFill="1" applyBorder="1" applyAlignment="1">
      <alignment horizontal="right" vertical="center"/>
    </xf>
    <xf numFmtId="0" fontId="14" fillId="0" borderId="1" xfId="0" applyFont="1" applyBorder="1"/>
    <xf numFmtId="0" fontId="4" fillId="0" borderId="0" xfId="0" applyFont="1" applyFill="1" applyBorder="1" applyAlignment="1">
      <alignment vertical="center"/>
    </xf>
    <xf numFmtId="0" fontId="14" fillId="0" borderId="2" xfId="0" applyFont="1" applyBorder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ranking PP (top 10%)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'Leiden Ranking-rank'!$B$4</c:f>
              <c:strCache>
                <c:ptCount val="1"/>
                <c:pt idx="0">
                  <c:v>2006–2009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Ranking-rank'!$B$5:$B$17</c:f>
              <c:numCache>
                <c:formatCode>General</c:formatCode>
                <c:ptCount val="13"/>
                <c:pt idx="0">
                  <c:v>88</c:v>
                </c:pt>
                <c:pt idx="1">
                  <c:v>93</c:v>
                </c:pt>
                <c:pt idx="2">
                  <c:v>179</c:v>
                </c:pt>
                <c:pt idx="3">
                  <c:v>183</c:v>
                </c:pt>
                <c:pt idx="4">
                  <c:v>482</c:v>
                </c:pt>
                <c:pt idx="5">
                  <c:v>128</c:v>
                </c:pt>
                <c:pt idx="6">
                  <c:v>110</c:v>
                </c:pt>
                <c:pt idx="7">
                  <c:v>213</c:v>
                </c:pt>
                <c:pt idx="8">
                  <c:v>84</c:v>
                </c:pt>
                <c:pt idx="9">
                  <c:v>90</c:v>
                </c:pt>
                <c:pt idx="10">
                  <c:v>96</c:v>
                </c:pt>
                <c:pt idx="11">
                  <c:v>105</c:v>
                </c:pt>
                <c:pt idx="1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0-4726-B818-AE087B8006BF}"/>
            </c:ext>
          </c:extLst>
        </c:ser>
        <c:ser>
          <c:idx val="1"/>
          <c:order val="1"/>
          <c:tx>
            <c:strRef>
              <c:f>'Leiden Ranking-rank'!$C$4</c:f>
              <c:strCache>
                <c:ptCount val="1"/>
                <c:pt idx="0">
                  <c:v>2007–2010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Ranking-rank'!$C$5:$C$17</c:f>
              <c:numCache>
                <c:formatCode>General</c:formatCode>
                <c:ptCount val="13"/>
                <c:pt idx="0">
                  <c:v>65</c:v>
                </c:pt>
                <c:pt idx="1">
                  <c:v>66</c:v>
                </c:pt>
                <c:pt idx="2">
                  <c:v>150</c:v>
                </c:pt>
                <c:pt idx="3">
                  <c:v>168</c:v>
                </c:pt>
                <c:pt idx="4">
                  <c:v>357</c:v>
                </c:pt>
                <c:pt idx="5">
                  <c:v>134</c:v>
                </c:pt>
                <c:pt idx="6">
                  <c:v>107</c:v>
                </c:pt>
                <c:pt idx="7">
                  <c:v>154</c:v>
                </c:pt>
                <c:pt idx="8">
                  <c:v>110</c:v>
                </c:pt>
                <c:pt idx="9">
                  <c:v>73</c:v>
                </c:pt>
                <c:pt idx="10">
                  <c:v>94</c:v>
                </c:pt>
                <c:pt idx="11">
                  <c:v>86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0-4726-B818-AE087B8006BF}"/>
            </c:ext>
          </c:extLst>
        </c:ser>
        <c:ser>
          <c:idx val="2"/>
          <c:order val="2"/>
          <c:tx>
            <c:strRef>
              <c:f>'Leiden Ranking-rank'!$D$4</c:f>
              <c:strCache>
                <c:ptCount val="1"/>
                <c:pt idx="0">
                  <c:v>2008–2011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Ranking-rank'!$D$5:$D$17</c:f>
              <c:numCache>
                <c:formatCode>General</c:formatCode>
                <c:ptCount val="13"/>
                <c:pt idx="0">
                  <c:v>92</c:v>
                </c:pt>
                <c:pt idx="1">
                  <c:v>63</c:v>
                </c:pt>
                <c:pt idx="2">
                  <c:v>113</c:v>
                </c:pt>
                <c:pt idx="3">
                  <c:v>135</c:v>
                </c:pt>
                <c:pt idx="4">
                  <c:v>251</c:v>
                </c:pt>
                <c:pt idx="5">
                  <c:v>150</c:v>
                </c:pt>
                <c:pt idx="6">
                  <c:v>134</c:v>
                </c:pt>
                <c:pt idx="7">
                  <c:v>114</c:v>
                </c:pt>
                <c:pt idx="8">
                  <c:v>111</c:v>
                </c:pt>
                <c:pt idx="9">
                  <c:v>85</c:v>
                </c:pt>
                <c:pt idx="10">
                  <c:v>96</c:v>
                </c:pt>
                <c:pt idx="11">
                  <c:v>94</c:v>
                </c:pt>
                <c:pt idx="1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0-4726-B818-AE087B8006BF}"/>
            </c:ext>
          </c:extLst>
        </c:ser>
        <c:ser>
          <c:idx val="3"/>
          <c:order val="3"/>
          <c:tx>
            <c:strRef>
              <c:f>'Leiden Ranking-rank'!$E$4</c:f>
              <c:strCache>
                <c:ptCount val="1"/>
                <c:pt idx="0">
                  <c:v>2009–2012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Ranking-rank'!$E$5:$E$17</c:f>
              <c:numCache>
                <c:formatCode>General</c:formatCode>
                <c:ptCount val="13"/>
                <c:pt idx="0">
                  <c:v>74</c:v>
                </c:pt>
                <c:pt idx="1">
                  <c:v>63</c:v>
                </c:pt>
                <c:pt idx="2">
                  <c:v>106</c:v>
                </c:pt>
                <c:pt idx="3">
                  <c:v>127</c:v>
                </c:pt>
                <c:pt idx="4">
                  <c:v>181</c:v>
                </c:pt>
                <c:pt idx="5">
                  <c:v>118</c:v>
                </c:pt>
                <c:pt idx="6">
                  <c:v>113</c:v>
                </c:pt>
                <c:pt idx="7">
                  <c:v>126</c:v>
                </c:pt>
                <c:pt idx="8">
                  <c:v>111</c:v>
                </c:pt>
                <c:pt idx="9">
                  <c:v>69</c:v>
                </c:pt>
                <c:pt idx="10">
                  <c:v>71</c:v>
                </c:pt>
                <c:pt idx="11">
                  <c:v>70</c:v>
                </c:pt>
                <c:pt idx="1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0-4726-B818-AE087B8006BF}"/>
            </c:ext>
          </c:extLst>
        </c:ser>
        <c:ser>
          <c:idx val="4"/>
          <c:order val="4"/>
          <c:tx>
            <c:strRef>
              <c:f>'Leiden Ranking-rank'!$F$4</c:f>
              <c:strCache>
                <c:ptCount val="1"/>
                <c:pt idx="0">
                  <c:v>2010–2013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Ranking-rank'!$F$5:$F$17</c:f>
              <c:numCache>
                <c:formatCode>General</c:formatCode>
                <c:ptCount val="13"/>
                <c:pt idx="0">
                  <c:v>74</c:v>
                </c:pt>
                <c:pt idx="1">
                  <c:v>63</c:v>
                </c:pt>
                <c:pt idx="2">
                  <c:v>116</c:v>
                </c:pt>
                <c:pt idx="3">
                  <c:v>140</c:v>
                </c:pt>
                <c:pt idx="4">
                  <c:v>182</c:v>
                </c:pt>
                <c:pt idx="5">
                  <c:v>110</c:v>
                </c:pt>
                <c:pt idx="6">
                  <c:v>124</c:v>
                </c:pt>
                <c:pt idx="7">
                  <c:v>104</c:v>
                </c:pt>
                <c:pt idx="8">
                  <c:v>150</c:v>
                </c:pt>
                <c:pt idx="9">
                  <c:v>66</c:v>
                </c:pt>
                <c:pt idx="10">
                  <c:v>76</c:v>
                </c:pt>
                <c:pt idx="11">
                  <c:v>81</c:v>
                </c:pt>
                <c:pt idx="1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0-4726-B818-AE087B8006BF}"/>
            </c:ext>
          </c:extLst>
        </c:ser>
        <c:ser>
          <c:idx val="5"/>
          <c:order val="5"/>
          <c:tx>
            <c:strRef>
              <c:f>'Leiden Ranking-rank'!$G$4</c:f>
              <c:strCache>
                <c:ptCount val="1"/>
                <c:pt idx="0">
                  <c:v>2011–2014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Ranking-rank'!$G$5:$G$17</c:f>
              <c:numCache>
                <c:formatCode>General</c:formatCode>
                <c:ptCount val="13"/>
                <c:pt idx="0">
                  <c:v>75</c:v>
                </c:pt>
                <c:pt idx="1">
                  <c:v>85</c:v>
                </c:pt>
                <c:pt idx="2">
                  <c:v>104</c:v>
                </c:pt>
                <c:pt idx="3">
                  <c:v>144</c:v>
                </c:pt>
                <c:pt idx="4">
                  <c:v>153</c:v>
                </c:pt>
                <c:pt idx="5">
                  <c:v>88</c:v>
                </c:pt>
                <c:pt idx="6">
                  <c:v>129</c:v>
                </c:pt>
                <c:pt idx="7">
                  <c:v>113</c:v>
                </c:pt>
                <c:pt idx="8">
                  <c:v>191</c:v>
                </c:pt>
                <c:pt idx="9">
                  <c:v>58</c:v>
                </c:pt>
                <c:pt idx="10">
                  <c:v>69</c:v>
                </c:pt>
                <c:pt idx="11">
                  <c:v>95</c:v>
                </c:pt>
                <c:pt idx="1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0-4726-B818-AE087B8006BF}"/>
            </c:ext>
          </c:extLst>
        </c:ser>
        <c:ser>
          <c:idx val="6"/>
          <c:order val="6"/>
          <c:tx>
            <c:strRef>
              <c:f>'Leiden Ranking-rank'!$H$4</c:f>
              <c:strCache>
                <c:ptCount val="1"/>
                <c:pt idx="0">
                  <c:v>2012–2015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Ranking-rank'!$H$5:$H$17</c:f>
              <c:numCache>
                <c:formatCode>General</c:formatCode>
                <c:ptCount val="13"/>
                <c:pt idx="0">
                  <c:v>73</c:v>
                </c:pt>
                <c:pt idx="1">
                  <c:v>105</c:v>
                </c:pt>
                <c:pt idx="2">
                  <c:v>115</c:v>
                </c:pt>
                <c:pt idx="3">
                  <c:v>144</c:v>
                </c:pt>
                <c:pt idx="4">
                  <c:v>136</c:v>
                </c:pt>
                <c:pt idx="5">
                  <c:v>83</c:v>
                </c:pt>
                <c:pt idx="6">
                  <c:v>134</c:v>
                </c:pt>
                <c:pt idx="7">
                  <c:v>128</c:v>
                </c:pt>
                <c:pt idx="8">
                  <c:v>179</c:v>
                </c:pt>
                <c:pt idx="9">
                  <c:v>61</c:v>
                </c:pt>
                <c:pt idx="10">
                  <c:v>67</c:v>
                </c:pt>
                <c:pt idx="11">
                  <c:v>93</c:v>
                </c:pt>
                <c:pt idx="1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90-4726-B818-AE087B8006BF}"/>
            </c:ext>
          </c:extLst>
        </c:ser>
        <c:ser>
          <c:idx val="7"/>
          <c:order val="7"/>
          <c:tx>
            <c:strRef>
              <c:f>'Leiden Ranking-rank'!$I$4</c:f>
              <c:strCache>
                <c:ptCount val="1"/>
                <c:pt idx="0">
                  <c:v>2013–2016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Ranking-rank'!$I$5:$I$17</c:f>
              <c:numCache>
                <c:formatCode>General</c:formatCode>
                <c:ptCount val="13"/>
                <c:pt idx="0">
                  <c:v>71</c:v>
                </c:pt>
                <c:pt idx="1">
                  <c:v>99</c:v>
                </c:pt>
                <c:pt idx="2">
                  <c:v>117</c:v>
                </c:pt>
                <c:pt idx="3">
                  <c:v>134</c:v>
                </c:pt>
                <c:pt idx="4">
                  <c:v>124</c:v>
                </c:pt>
                <c:pt idx="5">
                  <c:v>104</c:v>
                </c:pt>
                <c:pt idx="6">
                  <c:v>157</c:v>
                </c:pt>
                <c:pt idx="7">
                  <c:v>146</c:v>
                </c:pt>
                <c:pt idx="8">
                  <c:v>178</c:v>
                </c:pt>
                <c:pt idx="9">
                  <c:v>64</c:v>
                </c:pt>
                <c:pt idx="10">
                  <c:v>74</c:v>
                </c:pt>
                <c:pt idx="11">
                  <c:v>113</c:v>
                </c:pt>
                <c:pt idx="1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90-4726-B818-AE087B8006BF}"/>
            </c:ext>
          </c:extLst>
        </c:ser>
        <c:ser>
          <c:idx val="8"/>
          <c:order val="8"/>
          <c:tx>
            <c:strRef>
              <c:f>'Leiden Ranking-rank'!$J$4</c:f>
              <c:strCache>
                <c:ptCount val="1"/>
                <c:pt idx="0">
                  <c:v>2014-2017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Ranking-rank'!$J$5:$J$17</c:f>
              <c:numCache>
                <c:formatCode>General</c:formatCode>
                <c:ptCount val="13"/>
                <c:pt idx="0">
                  <c:v>78</c:v>
                </c:pt>
                <c:pt idx="1">
                  <c:v>122</c:v>
                </c:pt>
                <c:pt idx="2">
                  <c:v>127</c:v>
                </c:pt>
                <c:pt idx="3">
                  <c:v>139</c:v>
                </c:pt>
                <c:pt idx="4">
                  <c:v>171</c:v>
                </c:pt>
                <c:pt idx="5">
                  <c:v>119</c:v>
                </c:pt>
                <c:pt idx="6">
                  <c:v>158</c:v>
                </c:pt>
                <c:pt idx="7">
                  <c:v>176</c:v>
                </c:pt>
                <c:pt idx="8">
                  <c:v>208</c:v>
                </c:pt>
                <c:pt idx="9">
                  <c:v>72</c:v>
                </c:pt>
                <c:pt idx="10">
                  <c:v>61</c:v>
                </c:pt>
                <c:pt idx="11">
                  <c:v>117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0-4572-B805-8CE6D67DEFA5}"/>
            </c:ext>
          </c:extLst>
        </c:ser>
        <c:ser>
          <c:idx val="9"/>
          <c:order val="9"/>
          <c:tx>
            <c:strRef>
              <c:f>'Leiden Ranking-rank'!$K$4</c:f>
              <c:strCache>
                <c:ptCount val="1"/>
                <c:pt idx="0">
                  <c:v>2015-2018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Ranking-rank'!$K$5:$K$17</c:f>
              <c:numCache>
                <c:formatCode>General</c:formatCode>
                <c:ptCount val="13"/>
                <c:pt idx="0">
                  <c:v>73</c:v>
                </c:pt>
                <c:pt idx="1">
                  <c:v>118</c:v>
                </c:pt>
                <c:pt idx="2">
                  <c:v>121</c:v>
                </c:pt>
                <c:pt idx="3">
                  <c:v>129</c:v>
                </c:pt>
                <c:pt idx="4">
                  <c:v>168</c:v>
                </c:pt>
                <c:pt idx="5">
                  <c:v>97</c:v>
                </c:pt>
                <c:pt idx="6">
                  <c:v>106</c:v>
                </c:pt>
                <c:pt idx="7">
                  <c:v>169</c:v>
                </c:pt>
                <c:pt idx="8">
                  <c:v>265</c:v>
                </c:pt>
                <c:pt idx="9">
                  <c:v>52</c:v>
                </c:pt>
                <c:pt idx="10">
                  <c:v>61</c:v>
                </c:pt>
                <c:pt idx="11">
                  <c:v>98</c:v>
                </c:pt>
                <c:pt idx="1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3-4F57-8408-6716128930EB}"/>
            </c:ext>
          </c:extLst>
        </c:ser>
        <c:ser>
          <c:idx val="10"/>
          <c:order val="10"/>
          <c:tx>
            <c:strRef>
              <c:f>'Leiden Ranking-rank'!$L$4</c:f>
              <c:strCache>
                <c:ptCount val="1"/>
                <c:pt idx="0">
                  <c:v>2016-2019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Ranking-rank'!$L$5:$L$17</c:f>
              <c:numCache>
                <c:formatCode>General</c:formatCode>
                <c:ptCount val="13"/>
                <c:pt idx="0">
                  <c:v>72</c:v>
                </c:pt>
                <c:pt idx="1">
                  <c:v>113</c:v>
                </c:pt>
                <c:pt idx="2">
                  <c:v>102</c:v>
                </c:pt>
                <c:pt idx="3">
                  <c:v>133</c:v>
                </c:pt>
                <c:pt idx="4">
                  <c:v>155</c:v>
                </c:pt>
                <c:pt idx="5">
                  <c:v>86</c:v>
                </c:pt>
                <c:pt idx="6">
                  <c:v>108</c:v>
                </c:pt>
                <c:pt idx="7">
                  <c:v>212</c:v>
                </c:pt>
                <c:pt idx="8">
                  <c:v>292</c:v>
                </c:pt>
                <c:pt idx="9">
                  <c:v>53</c:v>
                </c:pt>
                <c:pt idx="10">
                  <c:v>67</c:v>
                </c:pt>
                <c:pt idx="11">
                  <c:v>83</c:v>
                </c:pt>
                <c:pt idx="1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5-4ADC-AEA4-705A2AD3CC0B}"/>
            </c:ext>
          </c:extLst>
        </c:ser>
        <c:ser>
          <c:idx val="11"/>
          <c:order val="11"/>
          <c:tx>
            <c:strRef>
              <c:f>'Leiden Ranking-rank'!$M$4</c:f>
              <c:strCache>
                <c:ptCount val="1"/>
                <c:pt idx="0">
                  <c:v>2017-2020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Ranking-rank'!$A$5:$A$17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Ranking-rank'!$M$5:$M$17</c:f>
              <c:numCache>
                <c:formatCode>General</c:formatCode>
                <c:ptCount val="13"/>
                <c:pt idx="0">
                  <c:v>77</c:v>
                </c:pt>
                <c:pt idx="1">
                  <c:v>93</c:v>
                </c:pt>
                <c:pt idx="2">
                  <c:v>101</c:v>
                </c:pt>
                <c:pt idx="3">
                  <c:v>124</c:v>
                </c:pt>
                <c:pt idx="4">
                  <c:v>235</c:v>
                </c:pt>
                <c:pt idx="5">
                  <c:v>108</c:v>
                </c:pt>
                <c:pt idx="6">
                  <c:v>99</c:v>
                </c:pt>
                <c:pt idx="7">
                  <c:v>170</c:v>
                </c:pt>
                <c:pt idx="8">
                  <c:v>164</c:v>
                </c:pt>
                <c:pt idx="9">
                  <c:v>54</c:v>
                </c:pt>
                <c:pt idx="10">
                  <c:v>62</c:v>
                </c:pt>
                <c:pt idx="11">
                  <c:v>68</c:v>
                </c:pt>
                <c:pt idx="1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5-4ADC-AEA4-705A2AD3C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089040"/>
        <c:axId val="321093960"/>
      </c:barChart>
      <c:catAx>
        <c:axId val="3210890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1093960"/>
        <c:crosses val="autoZero"/>
        <c:auto val="1"/>
        <c:lblAlgn val="ctr"/>
        <c:lblOffset val="100"/>
        <c:noMultiLvlLbl val="0"/>
      </c:catAx>
      <c:valAx>
        <c:axId val="321093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108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ranking PP (collab)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'Leiden Ranking-rank'!$B$26</c:f>
              <c:strCache>
                <c:ptCount val="1"/>
                <c:pt idx="0">
                  <c:v>2006–2009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Ranking-rank'!$B$27:$B$39</c:f>
              <c:numCache>
                <c:formatCode>General</c:formatCode>
                <c:ptCount val="13"/>
                <c:pt idx="0">
                  <c:v>415</c:v>
                </c:pt>
                <c:pt idx="1">
                  <c:v>276</c:v>
                </c:pt>
                <c:pt idx="2">
                  <c:v>495</c:v>
                </c:pt>
                <c:pt idx="3">
                  <c:v>675</c:v>
                </c:pt>
                <c:pt idx="4">
                  <c:v>203</c:v>
                </c:pt>
                <c:pt idx="5">
                  <c:v>734</c:v>
                </c:pt>
                <c:pt idx="6">
                  <c:v>467</c:v>
                </c:pt>
                <c:pt idx="7">
                  <c:v>242</c:v>
                </c:pt>
                <c:pt idx="8">
                  <c:v>892</c:v>
                </c:pt>
                <c:pt idx="9">
                  <c:v>387</c:v>
                </c:pt>
                <c:pt idx="10">
                  <c:v>238</c:v>
                </c:pt>
                <c:pt idx="11">
                  <c:v>178</c:v>
                </c:pt>
                <c:pt idx="1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F-4F09-A62B-3DC9B98F23D3}"/>
            </c:ext>
          </c:extLst>
        </c:ser>
        <c:ser>
          <c:idx val="1"/>
          <c:order val="1"/>
          <c:tx>
            <c:strRef>
              <c:f>'Leiden Ranking-rank'!$C$26</c:f>
              <c:strCache>
                <c:ptCount val="1"/>
                <c:pt idx="0">
                  <c:v>2007–2010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Ranking-rank'!$C$27:$C$39</c:f>
              <c:numCache>
                <c:formatCode>General</c:formatCode>
                <c:ptCount val="13"/>
                <c:pt idx="0">
                  <c:v>394</c:v>
                </c:pt>
                <c:pt idx="1">
                  <c:v>251</c:v>
                </c:pt>
                <c:pt idx="2">
                  <c:v>411</c:v>
                </c:pt>
                <c:pt idx="3">
                  <c:v>560</c:v>
                </c:pt>
                <c:pt idx="4">
                  <c:v>214</c:v>
                </c:pt>
                <c:pt idx="5">
                  <c:v>716</c:v>
                </c:pt>
                <c:pt idx="6">
                  <c:v>443</c:v>
                </c:pt>
                <c:pt idx="7">
                  <c:v>210</c:v>
                </c:pt>
                <c:pt idx="8">
                  <c:v>779</c:v>
                </c:pt>
                <c:pt idx="9">
                  <c:v>347</c:v>
                </c:pt>
                <c:pt idx="10">
                  <c:v>220</c:v>
                </c:pt>
                <c:pt idx="11">
                  <c:v>160</c:v>
                </c:pt>
                <c:pt idx="1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F-4F09-A62B-3DC9B98F23D3}"/>
            </c:ext>
          </c:extLst>
        </c:ser>
        <c:ser>
          <c:idx val="2"/>
          <c:order val="2"/>
          <c:tx>
            <c:strRef>
              <c:f>'Leiden Ranking-rank'!$D$26</c:f>
              <c:strCache>
                <c:ptCount val="1"/>
                <c:pt idx="0">
                  <c:v>2008–2011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Ranking-rank'!$D$27:$D$39</c:f>
              <c:numCache>
                <c:formatCode>General</c:formatCode>
                <c:ptCount val="13"/>
                <c:pt idx="0">
                  <c:v>375</c:v>
                </c:pt>
                <c:pt idx="1">
                  <c:v>237</c:v>
                </c:pt>
                <c:pt idx="2">
                  <c:v>314</c:v>
                </c:pt>
                <c:pt idx="3">
                  <c:v>491</c:v>
                </c:pt>
                <c:pt idx="4">
                  <c:v>222</c:v>
                </c:pt>
                <c:pt idx="5">
                  <c:v>635</c:v>
                </c:pt>
                <c:pt idx="6">
                  <c:v>480</c:v>
                </c:pt>
                <c:pt idx="7">
                  <c:v>163</c:v>
                </c:pt>
                <c:pt idx="8">
                  <c:v>707</c:v>
                </c:pt>
                <c:pt idx="9">
                  <c:v>288</c:v>
                </c:pt>
                <c:pt idx="10">
                  <c:v>198</c:v>
                </c:pt>
                <c:pt idx="11">
                  <c:v>132</c:v>
                </c:pt>
                <c:pt idx="1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F-4F09-A62B-3DC9B98F23D3}"/>
            </c:ext>
          </c:extLst>
        </c:ser>
        <c:ser>
          <c:idx val="3"/>
          <c:order val="3"/>
          <c:tx>
            <c:strRef>
              <c:f>'Leiden Ranking-rank'!$E$26</c:f>
              <c:strCache>
                <c:ptCount val="1"/>
                <c:pt idx="0">
                  <c:v>2009–2012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Ranking-rank'!$E$27:$E$39</c:f>
              <c:numCache>
                <c:formatCode>General</c:formatCode>
                <c:ptCount val="13"/>
                <c:pt idx="0">
                  <c:v>339</c:v>
                </c:pt>
                <c:pt idx="1">
                  <c:v>223</c:v>
                </c:pt>
                <c:pt idx="2">
                  <c:v>245</c:v>
                </c:pt>
                <c:pt idx="3">
                  <c:v>412</c:v>
                </c:pt>
                <c:pt idx="4">
                  <c:v>213</c:v>
                </c:pt>
                <c:pt idx="5">
                  <c:v>607</c:v>
                </c:pt>
                <c:pt idx="6">
                  <c:v>497</c:v>
                </c:pt>
                <c:pt idx="7">
                  <c:v>118</c:v>
                </c:pt>
                <c:pt idx="8">
                  <c:v>685</c:v>
                </c:pt>
                <c:pt idx="9">
                  <c:v>241</c:v>
                </c:pt>
                <c:pt idx="10">
                  <c:v>173</c:v>
                </c:pt>
                <c:pt idx="11">
                  <c:v>100</c:v>
                </c:pt>
                <c:pt idx="1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4F-4F09-A62B-3DC9B98F23D3}"/>
            </c:ext>
          </c:extLst>
        </c:ser>
        <c:ser>
          <c:idx val="4"/>
          <c:order val="4"/>
          <c:tx>
            <c:strRef>
              <c:f>'Leiden Ranking-rank'!$F$26</c:f>
              <c:strCache>
                <c:ptCount val="1"/>
                <c:pt idx="0">
                  <c:v>2010–2013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Ranking-rank'!$F$27:$F$39</c:f>
              <c:numCache>
                <c:formatCode>General</c:formatCode>
                <c:ptCount val="13"/>
                <c:pt idx="0">
                  <c:v>310</c:v>
                </c:pt>
                <c:pt idx="1">
                  <c:v>191</c:v>
                </c:pt>
                <c:pt idx="2">
                  <c:v>208</c:v>
                </c:pt>
                <c:pt idx="3">
                  <c:v>396</c:v>
                </c:pt>
                <c:pt idx="4">
                  <c:v>180</c:v>
                </c:pt>
                <c:pt idx="5">
                  <c:v>552</c:v>
                </c:pt>
                <c:pt idx="6">
                  <c:v>635</c:v>
                </c:pt>
                <c:pt idx="7">
                  <c:v>106</c:v>
                </c:pt>
                <c:pt idx="8">
                  <c:v>610</c:v>
                </c:pt>
                <c:pt idx="9">
                  <c:v>235</c:v>
                </c:pt>
                <c:pt idx="10">
                  <c:v>157</c:v>
                </c:pt>
                <c:pt idx="11">
                  <c:v>83</c:v>
                </c:pt>
                <c:pt idx="1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4F-4F09-A62B-3DC9B98F23D3}"/>
            </c:ext>
          </c:extLst>
        </c:ser>
        <c:ser>
          <c:idx val="5"/>
          <c:order val="5"/>
          <c:tx>
            <c:strRef>
              <c:f>'Leiden Ranking-rank'!$G$26</c:f>
              <c:strCache>
                <c:ptCount val="1"/>
                <c:pt idx="0">
                  <c:v>2011–2014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Ranking-rank'!$G$27:$G$39</c:f>
              <c:numCache>
                <c:formatCode>General</c:formatCode>
                <c:ptCount val="13"/>
                <c:pt idx="0">
                  <c:v>272</c:v>
                </c:pt>
                <c:pt idx="1">
                  <c:v>171</c:v>
                </c:pt>
                <c:pt idx="2">
                  <c:v>176</c:v>
                </c:pt>
                <c:pt idx="3">
                  <c:v>414</c:v>
                </c:pt>
                <c:pt idx="4">
                  <c:v>146</c:v>
                </c:pt>
                <c:pt idx="5">
                  <c:v>554</c:v>
                </c:pt>
                <c:pt idx="6">
                  <c:v>682</c:v>
                </c:pt>
                <c:pt idx="7">
                  <c:v>103</c:v>
                </c:pt>
                <c:pt idx="8">
                  <c:v>529</c:v>
                </c:pt>
                <c:pt idx="9">
                  <c:v>211</c:v>
                </c:pt>
                <c:pt idx="10">
                  <c:v>144</c:v>
                </c:pt>
                <c:pt idx="11">
                  <c:v>87</c:v>
                </c:pt>
                <c:pt idx="1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4F-4F09-A62B-3DC9B98F23D3}"/>
            </c:ext>
          </c:extLst>
        </c:ser>
        <c:ser>
          <c:idx val="6"/>
          <c:order val="6"/>
          <c:tx>
            <c:strRef>
              <c:f>'Leiden Ranking-rank'!$H$26</c:f>
              <c:strCache>
                <c:ptCount val="1"/>
                <c:pt idx="0">
                  <c:v>2012–2015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Ranking-rank'!$H$27:$H$39</c:f>
              <c:numCache>
                <c:formatCode>General</c:formatCode>
                <c:ptCount val="13"/>
                <c:pt idx="0">
                  <c:v>253</c:v>
                </c:pt>
                <c:pt idx="1">
                  <c:v>162</c:v>
                </c:pt>
                <c:pt idx="2">
                  <c:v>163</c:v>
                </c:pt>
                <c:pt idx="3">
                  <c:v>416</c:v>
                </c:pt>
                <c:pt idx="4">
                  <c:v>127</c:v>
                </c:pt>
                <c:pt idx="5">
                  <c:v>608</c:v>
                </c:pt>
                <c:pt idx="6">
                  <c:v>677</c:v>
                </c:pt>
                <c:pt idx="7">
                  <c:v>106</c:v>
                </c:pt>
                <c:pt idx="8">
                  <c:v>492</c:v>
                </c:pt>
                <c:pt idx="9">
                  <c:v>196</c:v>
                </c:pt>
                <c:pt idx="10">
                  <c:v>146</c:v>
                </c:pt>
                <c:pt idx="11">
                  <c:v>88</c:v>
                </c:pt>
                <c:pt idx="1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4F-4F09-A62B-3DC9B98F23D3}"/>
            </c:ext>
          </c:extLst>
        </c:ser>
        <c:ser>
          <c:idx val="7"/>
          <c:order val="7"/>
          <c:tx>
            <c:strRef>
              <c:f>'Leiden Ranking-rank'!$I$26</c:f>
              <c:strCache>
                <c:ptCount val="1"/>
                <c:pt idx="0">
                  <c:v>2013–2016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Ranking-rank'!$I$27:$I$39</c:f>
              <c:numCache>
                <c:formatCode>General</c:formatCode>
                <c:ptCount val="13"/>
                <c:pt idx="0">
                  <c:v>226</c:v>
                </c:pt>
                <c:pt idx="1">
                  <c:v>147</c:v>
                </c:pt>
                <c:pt idx="2">
                  <c:v>164</c:v>
                </c:pt>
                <c:pt idx="3">
                  <c:v>415</c:v>
                </c:pt>
                <c:pt idx="4">
                  <c:v>150</c:v>
                </c:pt>
                <c:pt idx="5">
                  <c:v>610</c:v>
                </c:pt>
                <c:pt idx="6">
                  <c:v>631</c:v>
                </c:pt>
                <c:pt idx="7">
                  <c:v>106</c:v>
                </c:pt>
                <c:pt idx="8">
                  <c:v>448</c:v>
                </c:pt>
                <c:pt idx="9">
                  <c:v>181</c:v>
                </c:pt>
                <c:pt idx="10">
                  <c:v>136</c:v>
                </c:pt>
                <c:pt idx="11">
                  <c:v>84</c:v>
                </c:pt>
                <c:pt idx="1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4F-4F09-A62B-3DC9B98F23D3}"/>
            </c:ext>
          </c:extLst>
        </c:ser>
        <c:ser>
          <c:idx val="8"/>
          <c:order val="8"/>
          <c:tx>
            <c:strRef>
              <c:f>'Leiden Ranking-rank'!$J$26</c:f>
              <c:strCache>
                <c:ptCount val="1"/>
                <c:pt idx="0">
                  <c:v>2014-2017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Ranking-rank'!$J$27:$J$39</c:f>
              <c:numCache>
                <c:formatCode>General</c:formatCode>
                <c:ptCount val="13"/>
                <c:pt idx="0">
                  <c:v>238</c:v>
                </c:pt>
                <c:pt idx="1">
                  <c:v>145</c:v>
                </c:pt>
                <c:pt idx="2">
                  <c:v>174</c:v>
                </c:pt>
                <c:pt idx="3">
                  <c:v>404</c:v>
                </c:pt>
                <c:pt idx="4">
                  <c:v>149</c:v>
                </c:pt>
                <c:pt idx="5">
                  <c:v>617</c:v>
                </c:pt>
                <c:pt idx="6">
                  <c:v>545</c:v>
                </c:pt>
                <c:pt idx="7">
                  <c:v>105</c:v>
                </c:pt>
                <c:pt idx="8">
                  <c:v>358</c:v>
                </c:pt>
                <c:pt idx="9">
                  <c:v>154</c:v>
                </c:pt>
                <c:pt idx="10">
                  <c:v>125</c:v>
                </c:pt>
                <c:pt idx="11">
                  <c:v>82</c:v>
                </c:pt>
                <c:pt idx="1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8-4C7D-AACE-3063B4B83AFD}"/>
            </c:ext>
          </c:extLst>
        </c:ser>
        <c:ser>
          <c:idx val="9"/>
          <c:order val="9"/>
          <c:tx>
            <c:strRef>
              <c:f>'Leiden Ranking-rank'!$K$26</c:f>
              <c:strCache>
                <c:ptCount val="1"/>
                <c:pt idx="0">
                  <c:v>2015-2018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Ranking-rank'!$K$27:$K$39</c:f>
              <c:numCache>
                <c:formatCode>General</c:formatCode>
                <c:ptCount val="13"/>
                <c:pt idx="0">
                  <c:v>225</c:v>
                </c:pt>
                <c:pt idx="1">
                  <c:v>130</c:v>
                </c:pt>
                <c:pt idx="2">
                  <c:v>158</c:v>
                </c:pt>
                <c:pt idx="3">
                  <c:v>383</c:v>
                </c:pt>
                <c:pt idx="4">
                  <c:v>167</c:v>
                </c:pt>
                <c:pt idx="5">
                  <c:v>638</c:v>
                </c:pt>
                <c:pt idx="6">
                  <c:v>558</c:v>
                </c:pt>
                <c:pt idx="7">
                  <c:v>109</c:v>
                </c:pt>
                <c:pt idx="8">
                  <c:v>354</c:v>
                </c:pt>
                <c:pt idx="9">
                  <c:v>144</c:v>
                </c:pt>
                <c:pt idx="10">
                  <c:v>126</c:v>
                </c:pt>
                <c:pt idx="11">
                  <c:v>76</c:v>
                </c:pt>
                <c:pt idx="1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1-4DF7-B896-B977AC9FCAB8}"/>
            </c:ext>
          </c:extLst>
        </c:ser>
        <c:ser>
          <c:idx val="10"/>
          <c:order val="10"/>
          <c:tx>
            <c:strRef>
              <c:f>'Leiden Ranking-rank'!$L$26</c:f>
              <c:strCache>
                <c:ptCount val="1"/>
                <c:pt idx="0">
                  <c:v>2016-2019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Ranking-rank'!$L$27:$L$39</c:f>
              <c:numCache>
                <c:formatCode>General</c:formatCode>
                <c:ptCount val="13"/>
                <c:pt idx="0">
                  <c:v>213</c:v>
                </c:pt>
                <c:pt idx="1">
                  <c:v>139</c:v>
                </c:pt>
                <c:pt idx="2">
                  <c:v>173</c:v>
                </c:pt>
                <c:pt idx="3">
                  <c:v>381</c:v>
                </c:pt>
                <c:pt idx="4">
                  <c:v>226</c:v>
                </c:pt>
                <c:pt idx="5">
                  <c:v>670</c:v>
                </c:pt>
                <c:pt idx="6">
                  <c:v>577</c:v>
                </c:pt>
                <c:pt idx="7">
                  <c:v>104</c:v>
                </c:pt>
                <c:pt idx="8">
                  <c:v>324</c:v>
                </c:pt>
                <c:pt idx="9">
                  <c:v>136</c:v>
                </c:pt>
                <c:pt idx="10">
                  <c:v>122</c:v>
                </c:pt>
                <c:pt idx="11">
                  <c:v>65</c:v>
                </c:pt>
                <c:pt idx="1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2-412C-81D6-178355613BE4}"/>
            </c:ext>
          </c:extLst>
        </c:ser>
        <c:ser>
          <c:idx val="11"/>
          <c:order val="11"/>
          <c:tx>
            <c:strRef>
              <c:f>'Leiden Ranking-rank'!$M$26</c:f>
              <c:strCache>
                <c:ptCount val="1"/>
                <c:pt idx="0">
                  <c:v>2017-2020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Ranking-rank'!$M$27:$M$39</c:f>
              <c:numCache>
                <c:formatCode>General</c:formatCode>
                <c:ptCount val="13"/>
                <c:pt idx="0">
                  <c:v>216</c:v>
                </c:pt>
                <c:pt idx="1">
                  <c:v>173</c:v>
                </c:pt>
                <c:pt idx="2">
                  <c:v>175</c:v>
                </c:pt>
                <c:pt idx="3">
                  <c:v>371</c:v>
                </c:pt>
                <c:pt idx="4">
                  <c:v>223</c:v>
                </c:pt>
                <c:pt idx="5">
                  <c:v>703</c:v>
                </c:pt>
                <c:pt idx="6">
                  <c:v>556</c:v>
                </c:pt>
                <c:pt idx="7">
                  <c:v>114</c:v>
                </c:pt>
                <c:pt idx="8">
                  <c:v>313</c:v>
                </c:pt>
                <c:pt idx="9">
                  <c:v>138</c:v>
                </c:pt>
                <c:pt idx="10">
                  <c:v>126</c:v>
                </c:pt>
                <c:pt idx="11">
                  <c:v>63</c:v>
                </c:pt>
                <c:pt idx="1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2-412C-81D6-17835561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481232"/>
        <c:axId val="215481560"/>
      </c:barChart>
      <c:catAx>
        <c:axId val="215481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5481560"/>
        <c:crosses val="autoZero"/>
        <c:auto val="1"/>
        <c:lblAlgn val="ctr"/>
        <c:lblOffset val="100"/>
        <c:noMultiLvlLbl val="0"/>
      </c:catAx>
      <c:valAx>
        <c:axId val="2154815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548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Ranking PP (industry)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'Leiden Ranking-rank'!$B$47</c:f>
              <c:strCache>
                <c:ptCount val="1"/>
                <c:pt idx="0">
                  <c:v>2006–2009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Ranking-rank'!$B$48:$B$60</c:f>
              <c:numCache>
                <c:formatCode>General</c:formatCode>
                <c:ptCount val="13"/>
                <c:pt idx="0">
                  <c:v>351</c:v>
                </c:pt>
                <c:pt idx="1">
                  <c:v>396</c:v>
                </c:pt>
                <c:pt idx="2">
                  <c:v>453</c:v>
                </c:pt>
                <c:pt idx="3">
                  <c:v>380</c:v>
                </c:pt>
                <c:pt idx="4">
                  <c:v>986</c:v>
                </c:pt>
                <c:pt idx="5">
                  <c:v>20</c:v>
                </c:pt>
                <c:pt idx="6">
                  <c:v>8</c:v>
                </c:pt>
                <c:pt idx="7">
                  <c:v>280</c:v>
                </c:pt>
                <c:pt idx="8">
                  <c:v>62</c:v>
                </c:pt>
                <c:pt idx="9">
                  <c:v>301</c:v>
                </c:pt>
                <c:pt idx="10">
                  <c:v>423</c:v>
                </c:pt>
                <c:pt idx="11">
                  <c:v>404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1-4802-BB91-FBDFF54151C2}"/>
            </c:ext>
          </c:extLst>
        </c:ser>
        <c:ser>
          <c:idx val="1"/>
          <c:order val="1"/>
          <c:tx>
            <c:strRef>
              <c:f>'Leiden Ranking-rank'!$C$47</c:f>
              <c:strCache>
                <c:ptCount val="1"/>
                <c:pt idx="0">
                  <c:v>2007–2010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Ranking-rank'!$C$48:$C$60</c:f>
              <c:numCache>
                <c:formatCode>General</c:formatCode>
                <c:ptCount val="13"/>
                <c:pt idx="0">
                  <c:v>297</c:v>
                </c:pt>
                <c:pt idx="1">
                  <c:v>356</c:v>
                </c:pt>
                <c:pt idx="2">
                  <c:v>420</c:v>
                </c:pt>
                <c:pt idx="3">
                  <c:v>375</c:v>
                </c:pt>
                <c:pt idx="4">
                  <c:v>990</c:v>
                </c:pt>
                <c:pt idx="5">
                  <c:v>16</c:v>
                </c:pt>
                <c:pt idx="6">
                  <c:v>3</c:v>
                </c:pt>
                <c:pt idx="7">
                  <c:v>293</c:v>
                </c:pt>
                <c:pt idx="8">
                  <c:v>58</c:v>
                </c:pt>
                <c:pt idx="9">
                  <c:v>341</c:v>
                </c:pt>
                <c:pt idx="10">
                  <c:v>434</c:v>
                </c:pt>
                <c:pt idx="11">
                  <c:v>408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1-4802-BB91-FBDFF54151C2}"/>
            </c:ext>
          </c:extLst>
        </c:ser>
        <c:ser>
          <c:idx val="2"/>
          <c:order val="2"/>
          <c:tx>
            <c:strRef>
              <c:f>'Leiden Ranking-rank'!$D$47</c:f>
              <c:strCache>
                <c:ptCount val="1"/>
                <c:pt idx="0">
                  <c:v>2008–2011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Ranking-rank'!$D$48:$D$60</c:f>
              <c:numCache>
                <c:formatCode>General</c:formatCode>
                <c:ptCount val="13"/>
                <c:pt idx="0">
                  <c:v>258</c:v>
                </c:pt>
                <c:pt idx="1">
                  <c:v>311</c:v>
                </c:pt>
                <c:pt idx="2">
                  <c:v>374</c:v>
                </c:pt>
                <c:pt idx="3">
                  <c:v>323</c:v>
                </c:pt>
                <c:pt idx="4">
                  <c:v>1035</c:v>
                </c:pt>
                <c:pt idx="5">
                  <c:v>11</c:v>
                </c:pt>
                <c:pt idx="6">
                  <c:v>3</c:v>
                </c:pt>
                <c:pt idx="7">
                  <c:v>259</c:v>
                </c:pt>
                <c:pt idx="8">
                  <c:v>64</c:v>
                </c:pt>
                <c:pt idx="9">
                  <c:v>298</c:v>
                </c:pt>
                <c:pt idx="10">
                  <c:v>449</c:v>
                </c:pt>
                <c:pt idx="11">
                  <c:v>378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1-4802-BB91-FBDFF54151C2}"/>
            </c:ext>
          </c:extLst>
        </c:ser>
        <c:ser>
          <c:idx val="3"/>
          <c:order val="3"/>
          <c:tx>
            <c:strRef>
              <c:f>'Leiden Ranking-rank'!$E$47</c:f>
              <c:strCache>
                <c:ptCount val="1"/>
                <c:pt idx="0">
                  <c:v>2009–2012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Ranking-rank'!$E$48:$E$60</c:f>
              <c:numCache>
                <c:formatCode>General</c:formatCode>
                <c:ptCount val="13"/>
                <c:pt idx="0">
                  <c:v>193</c:v>
                </c:pt>
                <c:pt idx="1">
                  <c:v>273</c:v>
                </c:pt>
                <c:pt idx="2">
                  <c:v>376</c:v>
                </c:pt>
                <c:pt idx="3">
                  <c:v>296</c:v>
                </c:pt>
                <c:pt idx="4">
                  <c:v>1027</c:v>
                </c:pt>
                <c:pt idx="5">
                  <c:v>11</c:v>
                </c:pt>
                <c:pt idx="6">
                  <c:v>3</c:v>
                </c:pt>
                <c:pt idx="7">
                  <c:v>266</c:v>
                </c:pt>
                <c:pt idx="8">
                  <c:v>74</c:v>
                </c:pt>
                <c:pt idx="9">
                  <c:v>263</c:v>
                </c:pt>
                <c:pt idx="10">
                  <c:v>425</c:v>
                </c:pt>
                <c:pt idx="11">
                  <c:v>382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1-4802-BB91-FBDFF54151C2}"/>
            </c:ext>
          </c:extLst>
        </c:ser>
        <c:ser>
          <c:idx val="4"/>
          <c:order val="4"/>
          <c:tx>
            <c:strRef>
              <c:f>'Leiden Ranking-rank'!$F$47</c:f>
              <c:strCache>
                <c:ptCount val="1"/>
                <c:pt idx="0">
                  <c:v>2010–2013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Ranking-rank'!$F$48:$F$60</c:f>
              <c:numCache>
                <c:formatCode>General</c:formatCode>
                <c:ptCount val="13"/>
                <c:pt idx="0">
                  <c:v>145</c:v>
                </c:pt>
                <c:pt idx="1">
                  <c:v>215</c:v>
                </c:pt>
                <c:pt idx="2">
                  <c:v>396</c:v>
                </c:pt>
                <c:pt idx="3">
                  <c:v>261</c:v>
                </c:pt>
                <c:pt idx="4">
                  <c:v>1005</c:v>
                </c:pt>
                <c:pt idx="5">
                  <c:v>7</c:v>
                </c:pt>
                <c:pt idx="6">
                  <c:v>4</c:v>
                </c:pt>
                <c:pt idx="7">
                  <c:v>241</c:v>
                </c:pt>
                <c:pt idx="8">
                  <c:v>92</c:v>
                </c:pt>
                <c:pt idx="9">
                  <c:v>229</c:v>
                </c:pt>
                <c:pt idx="10">
                  <c:v>395</c:v>
                </c:pt>
                <c:pt idx="11">
                  <c:v>354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61-4802-BB91-FBDFF54151C2}"/>
            </c:ext>
          </c:extLst>
        </c:ser>
        <c:ser>
          <c:idx val="5"/>
          <c:order val="5"/>
          <c:tx>
            <c:strRef>
              <c:f>'Leiden Ranking-rank'!$G$47</c:f>
              <c:strCache>
                <c:ptCount val="1"/>
                <c:pt idx="0">
                  <c:v>2011–2014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Ranking-rank'!$G$48:$G$60</c:f>
              <c:numCache>
                <c:formatCode>General</c:formatCode>
                <c:ptCount val="13"/>
                <c:pt idx="0">
                  <c:v>132</c:v>
                </c:pt>
                <c:pt idx="1">
                  <c:v>151</c:v>
                </c:pt>
                <c:pt idx="2">
                  <c:v>404</c:v>
                </c:pt>
                <c:pt idx="3">
                  <c:v>267</c:v>
                </c:pt>
                <c:pt idx="4">
                  <c:v>1011</c:v>
                </c:pt>
                <c:pt idx="5">
                  <c:v>10</c:v>
                </c:pt>
                <c:pt idx="6">
                  <c:v>4</c:v>
                </c:pt>
                <c:pt idx="7">
                  <c:v>244</c:v>
                </c:pt>
                <c:pt idx="8">
                  <c:v>112</c:v>
                </c:pt>
                <c:pt idx="9">
                  <c:v>182</c:v>
                </c:pt>
                <c:pt idx="10">
                  <c:v>372</c:v>
                </c:pt>
                <c:pt idx="11">
                  <c:v>346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61-4802-BB91-FBDFF54151C2}"/>
            </c:ext>
          </c:extLst>
        </c:ser>
        <c:ser>
          <c:idx val="6"/>
          <c:order val="6"/>
          <c:tx>
            <c:strRef>
              <c:f>'Leiden Ranking-rank'!$H$47</c:f>
              <c:strCache>
                <c:ptCount val="1"/>
                <c:pt idx="0">
                  <c:v>2012–2015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Ranking-rank'!$H$48:$H$60</c:f>
              <c:numCache>
                <c:formatCode>General</c:formatCode>
                <c:ptCount val="13"/>
                <c:pt idx="0">
                  <c:v>128</c:v>
                </c:pt>
                <c:pt idx="1">
                  <c:v>113</c:v>
                </c:pt>
                <c:pt idx="2">
                  <c:v>385</c:v>
                </c:pt>
                <c:pt idx="3">
                  <c:v>245</c:v>
                </c:pt>
                <c:pt idx="4">
                  <c:v>934</c:v>
                </c:pt>
                <c:pt idx="5">
                  <c:v>14</c:v>
                </c:pt>
                <c:pt idx="6">
                  <c:v>4</c:v>
                </c:pt>
                <c:pt idx="7">
                  <c:v>222</c:v>
                </c:pt>
                <c:pt idx="8">
                  <c:v>73</c:v>
                </c:pt>
                <c:pt idx="9">
                  <c:v>178</c:v>
                </c:pt>
                <c:pt idx="10">
                  <c:v>323</c:v>
                </c:pt>
                <c:pt idx="11">
                  <c:v>342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61-4802-BB91-FBDFF54151C2}"/>
            </c:ext>
          </c:extLst>
        </c:ser>
        <c:ser>
          <c:idx val="7"/>
          <c:order val="7"/>
          <c:tx>
            <c:strRef>
              <c:f>'Leiden Ranking-rank'!$I$47</c:f>
              <c:strCache>
                <c:ptCount val="1"/>
                <c:pt idx="0">
                  <c:v>2013–2016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Ranking-rank'!$I$48:$I$60</c:f>
              <c:numCache>
                <c:formatCode>General</c:formatCode>
                <c:ptCount val="13"/>
                <c:pt idx="0">
                  <c:v>154</c:v>
                </c:pt>
                <c:pt idx="1">
                  <c:v>122</c:v>
                </c:pt>
                <c:pt idx="2">
                  <c:v>400</c:v>
                </c:pt>
                <c:pt idx="3">
                  <c:v>236</c:v>
                </c:pt>
                <c:pt idx="4">
                  <c:v>1014</c:v>
                </c:pt>
                <c:pt idx="5">
                  <c:v>19</c:v>
                </c:pt>
                <c:pt idx="6">
                  <c:v>4</c:v>
                </c:pt>
                <c:pt idx="7">
                  <c:v>211</c:v>
                </c:pt>
                <c:pt idx="8">
                  <c:v>66</c:v>
                </c:pt>
                <c:pt idx="9">
                  <c:v>185</c:v>
                </c:pt>
                <c:pt idx="10">
                  <c:v>318</c:v>
                </c:pt>
                <c:pt idx="11">
                  <c:v>338</c:v>
                </c:pt>
                <c:pt idx="1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61-4802-BB91-FBDFF54151C2}"/>
            </c:ext>
          </c:extLst>
        </c:ser>
        <c:ser>
          <c:idx val="8"/>
          <c:order val="8"/>
          <c:tx>
            <c:strRef>
              <c:f>'Leiden Ranking-rank'!$J$47</c:f>
              <c:strCache>
                <c:ptCount val="1"/>
                <c:pt idx="0">
                  <c:v>2014-2017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Ranking-rank'!$J$48:$J$60</c:f>
              <c:numCache>
                <c:formatCode>General</c:formatCode>
                <c:ptCount val="13"/>
                <c:pt idx="0">
                  <c:v>173</c:v>
                </c:pt>
                <c:pt idx="1">
                  <c:v>134</c:v>
                </c:pt>
                <c:pt idx="2">
                  <c:v>383</c:v>
                </c:pt>
                <c:pt idx="3">
                  <c:v>224</c:v>
                </c:pt>
                <c:pt idx="4">
                  <c:v>1031</c:v>
                </c:pt>
                <c:pt idx="5">
                  <c:v>30</c:v>
                </c:pt>
                <c:pt idx="6">
                  <c:v>4</c:v>
                </c:pt>
                <c:pt idx="7">
                  <c:v>211</c:v>
                </c:pt>
                <c:pt idx="8">
                  <c:v>68</c:v>
                </c:pt>
                <c:pt idx="9">
                  <c:v>191</c:v>
                </c:pt>
                <c:pt idx="10">
                  <c:v>331</c:v>
                </c:pt>
                <c:pt idx="11">
                  <c:v>318</c:v>
                </c:pt>
                <c:pt idx="1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3-4AD8-BF49-1BCBB933270F}"/>
            </c:ext>
          </c:extLst>
        </c:ser>
        <c:ser>
          <c:idx val="9"/>
          <c:order val="9"/>
          <c:tx>
            <c:strRef>
              <c:f>'Leiden Ranking-rank'!$K$47</c:f>
              <c:strCache>
                <c:ptCount val="1"/>
                <c:pt idx="0">
                  <c:v>2015-2018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Ranking-rank'!$K$48:$K$60</c:f>
              <c:numCache>
                <c:formatCode>General</c:formatCode>
                <c:ptCount val="13"/>
                <c:pt idx="0">
                  <c:v>170</c:v>
                </c:pt>
                <c:pt idx="1">
                  <c:v>138</c:v>
                </c:pt>
                <c:pt idx="2">
                  <c:v>381</c:v>
                </c:pt>
                <c:pt idx="3">
                  <c:v>229</c:v>
                </c:pt>
                <c:pt idx="4">
                  <c:v>1065</c:v>
                </c:pt>
                <c:pt idx="5">
                  <c:v>35</c:v>
                </c:pt>
                <c:pt idx="6">
                  <c:v>8</c:v>
                </c:pt>
                <c:pt idx="7">
                  <c:v>195</c:v>
                </c:pt>
                <c:pt idx="8">
                  <c:v>76</c:v>
                </c:pt>
                <c:pt idx="9">
                  <c:v>180</c:v>
                </c:pt>
                <c:pt idx="10">
                  <c:v>332</c:v>
                </c:pt>
                <c:pt idx="11">
                  <c:v>304</c:v>
                </c:pt>
                <c:pt idx="1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4-4E63-8C9C-B666F904ADB3}"/>
            </c:ext>
          </c:extLst>
        </c:ser>
        <c:ser>
          <c:idx val="10"/>
          <c:order val="10"/>
          <c:tx>
            <c:strRef>
              <c:f>'Leiden Ranking-rank'!$L$47</c:f>
              <c:strCache>
                <c:ptCount val="1"/>
                <c:pt idx="0">
                  <c:v>2016-2019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Ranking-rank'!$L$48:$L$60</c:f>
              <c:numCache>
                <c:formatCode>General</c:formatCode>
                <c:ptCount val="13"/>
                <c:pt idx="0">
                  <c:v>158</c:v>
                </c:pt>
                <c:pt idx="1">
                  <c:v>175</c:v>
                </c:pt>
                <c:pt idx="2">
                  <c:v>364</c:v>
                </c:pt>
                <c:pt idx="3">
                  <c:v>253</c:v>
                </c:pt>
                <c:pt idx="4">
                  <c:v>1104</c:v>
                </c:pt>
                <c:pt idx="5">
                  <c:v>41</c:v>
                </c:pt>
                <c:pt idx="6">
                  <c:v>9</c:v>
                </c:pt>
                <c:pt idx="7">
                  <c:v>229</c:v>
                </c:pt>
                <c:pt idx="8">
                  <c:v>113</c:v>
                </c:pt>
                <c:pt idx="9">
                  <c:v>189</c:v>
                </c:pt>
                <c:pt idx="10">
                  <c:v>324</c:v>
                </c:pt>
                <c:pt idx="11">
                  <c:v>275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5-443E-9A8E-3A273F6A14CE}"/>
            </c:ext>
          </c:extLst>
        </c:ser>
        <c:ser>
          <c:idx val="11"/>
          <c:order val="11"/>
          <c:tx>
            <c:strRef>
              <c:f>'Leiden Ranking-rank'!$M$47</c:f>
              <c:strCache>
                <c:ptCount val="1"/>
                <c:pt idx="0">
                  <c:v>2017-2020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Ranking-rank'!$A$48:$A$60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Ranking-rank'!$M$48:$M$60</c:f>
              <c:numCache>
                <c:formatCode>General</c:formatCode>
                <c:ptCount val="13"/>
                <c:pt idx="0">
                  <c:v>156</c:v>
                </c:pt>
                <c:pt idx="1">
                  <c:v>173</c:v>
                </c:pt>
                <c:pt idx="2">
                  <c:v>373</c:v>
                </c:pt>
                <c:pt idx="3">
                  <c:v>249</c:v>
                </c:pt>
                <c:pt idx="4">
                  <c:v>1078</c:v>
                </c:pt>
                <c:pt idx="5">
                  <c:v>36</c:v>
                </c:pt>
                <c:pt idx="6">
                  <c:v>8</c:v>
                </c:pt>
                <c:pt idx="7">
                  <c:v>243</c:v>
                </c:pt>
                <c:pt idx="8">
                  <c:v>114</c:v>
                </c:pt>
                <c:pt idx="9">
                  <c:v>195</c:v>
                </c:pt>
                <c:pt idx="10">
                  <c:v>317</c:v>
                </c:pt>
                <c:pt idx="11">
                  <c:v>300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5-443E-9A8E-3A273F6A1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092192"/>
        <c:axId val="326090880"/>
      </c:barChart>
      <c:catAx>
        <c:axId val="32609219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6090880"/>
        <c:crosses val="autoZero"/>
        <c:auto val="1"/>
        <c:lblAlgn val="ctr"/>
        <c:lblOffset val="100"/>
        <c:noMultiLvlLbl val="0"/>
      </c:catAx>
      <c:valAx>
        <c:axId val="32609088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609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PP (industry)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'Leiden Ranking PP%'!$B$53</c:f>
              <c:strCache>
                <c:ptCount val="1"/>
                <c:pt idx="0">
                  <c:v>2006–2009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PP%'!$B$54:$B$66</c:f>
              <c:numCache>
                <c:formatCode>0.00%</c:formatCode>
                <c:ptCount val="13"/>
                <c:pt idx="0">
                  <c:v>6.5799396681749597E-2</c:v>
                </c:pt>
                <c:pt idx="1">
                  <c:v>6.2245491564863302E-2</c:v>
                </c:pt>
                <c:pt idx="2">
                  <c:v>5.8645096056622902E-2</c:v>
                </c:pt>
                <c:pt idx="3">
                  <c:v>6.3691763318262207E-2</c:v>
                </c:pt>
                <c:pt idx="4">
                  <c:v>2.2767075306479902E-2</c:v>
                </c:pt>
                <c:pt idx="5">
                  <c:v>0.13035856573705201</c:v>
                </c:pt>
                <c:pt idx="6">
                  <c:v>0.15628391578033399</c:v>
                </c:pt>
                <c:pt idx="7">
                  <c:v>7.0239774330042304E-2</c:v>
                </c:pt>
                <c:pt idx="8">
                  <c:v>0.10231023102310199</c:v>
                </c:pt>
                <c:pt idx="9">
                  <c:v>6.8715235381902107E-2</c:v>
                </c:pt>
                <c:pt idx="10">
                  <c:v>6.0266666666666698E-2</c:v>
                </c:pt>
                <c:pt idx="11">
                  <c:v>6.1736275761444498E-2</c:v>
                </c:pt>
                <c:pt idx="12">
                  <c:v>0.10553515571875401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A-4D37-9CAA-D8246645F752}"/>
            </c:ext>
          </c:extLst>
        </c:ser>
        <c:ser>
          <c:idx val="1"/>
          <c:order val="1"/>
          <c:tx>
            <c:strRef>
              <c:f>'Leiden Ranking PP%'!$C$53</c:f>
              <c:strCache>
                <c:ptCount val="1"/>
                <c:pt idx="0">
                  <c:v>2007–2010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PP%'!$C$54:$C$66</c:f>
              <c:numCache>
                <c:formatCode>0.00%</c:formatCode>
                <c:ptCount val="13"/>
                <c:pt idx="0">
                  <c:v>7.0620737287404006E-2</c:v>
                </c:pt>
                <c:pt idx="1">
                  <c:v>6.6046099290780105E-2</c:v>
                </c:pt>
                <c:pt idx="2">
                  <c:v>6.2152649129307201E-2</c:v>
                </c:pt>
                <c:pt idx="3">
                  <c:v>6.4944257653512694E-2</c:v>
                </c:pt>
                <c:pt idx="4">
                  <c:v>2.41206030150754E-2</c:v>
                </c:pt>
                <c:pt idx="5">
                  <c:v>0.134228187919463</c:v>
                </c:pt>
                <c:pt idx="6">
                  <c:v>0.15435005117707301</c:v>
                </c:pt>
                <c:pt idx="7">
                  <c:v>7.0795306388526699E-2</c:v>
                </c:pt>
                <c:pt idx="8">
                  <c:v>0.10335403726708101</c:v>
                </c:pt>
                <c:pt idx="9">
                  <c:v>6.7371620338124494E-2</c:v>
                </c:pt>
                <c:pt idx="10">
                  <c:v>6.1049374032916E-2</c:v>
                </c:pt>
                <c:pt idx="11">
                  <c:v>6.2836927223719696E-2</c:v>
                </c:pt>
                <c:pt idx="12">
                  <c:v>0.10955740859525299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A-4D37-9CAA-D8246645F752}"/>
            </c:ext>
          </c:extLst>
        </c:ser>
        <c:ser>
          <c:idx val="2"/>
          <c:order val="2"/>
          <c:tx>
            <c:strRef>
              <c:f>'Leiden Ranking PP%'!$D$53</c:f>
              <c:strCache>
                <c:ptCount val="1"/>
                <c:pt idx="0">
                  <c:v>2008–2011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PP%'!$D$54:$D$66</c:f>
              <c:numCache>
                <c:formatCode>0.00%</c:formatCode>
                <c:ptCount val="13"/>
                <c:pt idx="0">
                  <c:v>7.3828187490001598E-2</c:v>
                </c:pt>
                <c:pt idx="1">
                  <c:v>6.9671454515436701E-2</c:v>
                </c:pt>
                <c:pt idx="2">
                  <c:v>6.5099763273588102E-2</c:v>
                </c:pt>
                <c:pt idx="3">
                  <c:v>6.8968292290358904E-2</c:v>
                </c:pt>
                <c:pt idx="4">
                  <c:v>2.2007042253521101E-2</c:v>
                </c:pt>
                <c:pt idx="5">
                  <c:v>0.13835212023617799</c:v>
                </c:pt>
                <c:pt idx="6">
                  <c:v>0.15728413845568701</c:v>
                </c:pt>
                <c:pt idx="7">
                  <c:v>7.3813281534539296E-2</c:v>
                </c:pt>
                <c:pt idx="8">
                  <c:v>0.10018091361374901</c:v>
                </c:pt>
                <c:pt idx="9">
                  <c:v>7.1118158327460698E-2</c:v>
                </c:pt>
                <c:pt idx="10">
                  <c:v>6.0209256049810603E-2</c:v>
                </c:pt>
                <c:pt idx="11">
                  <c:v>6.4898813677599407E-2</c:v>
                </c:pt>
                <c:pt idx="12">
                  <c:v>0.113617072874985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A-4D37-9CAA-D8246645F752}"/>
            </c:ext>
          </c:extLst>
        </c:ser>
        <c:ser>
          <c:idx val="3"/>
          <c:order val="3"/>
          <c:tx>
            <c:strRef>
              <c:f>'Leiden Ranking PP%'!$E$53</c:f>
              <c:strCache>
                <c:ptCount val="1"/>
                <c:pt idx="0">
                  <c:v>2009–2012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PP%'!$E$54:$E$66</c:f>
              <c:numCache>
                <c:formatCode>0.00%</c:formatCode>
                <c:ptCount val="13"/>
                <c:pt idx="0">
                  <c:v>7.8348840643922599E-2</c:v>
                </c:pt>
                <c:pt idx="1">
                  <c:v>7.1965628356605804E-2</c:v>
                </c:pt>
                <c:pt idx="2">
                  <c:v>6.4595698758960901E-2</c:v>
                </c:pt>
                <c:pt idx="3">
                  <c:v>7.0466321243523297E-2</c:v>
                </c:pt>
                <c:pt idx="4">
                  <c:v>2.3368251410153099E-2</c:v>
                </c:pt>
                <c:pt idx="5">
                  <c:v>0.136695171026157</c:v>
                </c:pt>
                <c:pt idx="6">
                  <c:v>0.153887495521319</c:v>
                </c:pt>
                <c:pt idx="7">
                  <c:v>7.2641093474426793E-2</c:v>
                </c:pt>
                <c:pt idx="8">
                  <c:v>9.3978844589096805E-2</c:v>
                </c:pt>
                <c:pt idx="9">
                  <c:v>7.27606897670144E-2</c:v>
                </c:pt>
                <c:pt idx="10">
                  <c:v>6.0430898581187602E-2</c:v>
                </c:pt>
                <c:pt idx="11">
                  <c:v>6.4165346392049502E-2</c:v>
                </c:pt>
                <c:pt idx="12">
                  <c:v>0.11134903640257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A-4D37-9CAA-D8246645F752}"/>
            </c:ext>
          </c:extLst>
        </c:ser>
        <c:ser>
          <c:idx val="4"/>
          <c:order val="4"/>
          <c:tx>
            <c:strRef>
              <c:f>'Leiden Ranking PP%'!$F$53</c:f>
              <c:strCache>
                <c:ptCount val="1"/>
                <c:pt idx="0">
                  <c:v>2010–2013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PP%'!$F$54:$F$66</c:f>
              <c:numCache>
                <c:formatCode>0.00%</c:formatCode>
                <c:ptCount val="13"/>
                <c:pt idx="0">
                  <c:v>8.2108183079056901E-2</c:v>
                </c:pt>
                <c:pt idx="1">
                  <c:v>7.4608557615989599E-2</c:v>
                </c:pt>
                <c:pt idx="2">
                  <c:v>6.1385025986795898E-2</c:v>
                </c:pt>
                <c:pt idx="3">
                  <c:v>7.0855433156534794E-2</c:v>
                </c:pt>
                <c:pt idx="4">
                  <c:v>2.4078803356439301E-2</c:v>
                </c:pt>
                <c:pt idx="5">
                  <c:v>0.135913053863609</c:v>
                </c:pt>
                <c:pt idx="6">
                  <c:v>0.15188565524367101</c:v>
                </c:pt>
                <c:pt idx="7">
                  <c:v>7.1942446043165506E-2</c:v>
                </c:pt>
                <c:pt idx="8">
                  <c:v>8.8757396449704096E-2</c:v>
                </c:pt>
                <c:pt idx="9">
                  <c:v>7.3626762342715604E-2</c:v>
                </c:pt>
                <c:pt idx="10">
                  <c:v>6.1612139474817099E-2</c:v>
                </c:pt>
                <c:pt idx="11">
                  <c:v>6.4677613135762896E-2</c:v>
                </c:pt>
                <c:pt idx="12">
                  <c:v>0.107697082557418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A-4D37-9CAA-D8246645F752}"/>
            </c:ext>
          </c:extLst>
        </c:ser>
        <c:ser>
          <c:idx val="5"/>
          <c:order val="5"/>
          <c:tx>
            <c:strRef>
              <c:f>'Leiden Ranking PP%'!$G$53</c:f>
              <c:strCache>
                <c:ptCount val="1"/>
                <c:pt idx="0">
                  <c:v>2011–2014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PP%'!$G$54:$G$66</c:f>
              <c:numCache>
                <c:formatCode>0.00%</c:formatCode>
                <c:ptCount val="13"/>
                <c:pt idx="0">
                  <c:v>8.1292653552790001E-2</c:v>
                </c:pt>
                <c:pt idx="1">
                  <c:v>7.9550245959240998E-2</c:v>
                </c:pt>
                <c:pt idx="2">
                  <c:v>5.9795176742649503E-2</c:v>
                </c:pt>
                <c:pt idx="3">
                  <c:v>6.9133898740683597E-2</c:v>
                </c:pt>
                <c:pt idx="4">
                  <c:v>2.4501225061253101E-2</c:v>
                </c:pt>
                <c:pt idx="5">
                  <c:v>0.12935436287302801</c:v>
                </c:pt>
                <c:pt idx="6">
                  <c:v>0.15702891326021901</c:v>
                </c:pt>
                <c:pt idx="7">
                  <c:v>7.0937315779131496E-2</c:v>
                </c:pt>
                <c:pt idx="8">
                  <c:v>8.3917309039943905E-2</c:v>
                </c:pt>
                <c:pt idx="9">
                  <c:v>7.6223200890480597E-2</c:v>
                </c:pt>
                <c:pt idx="10">
                  <c:v>6.1742730210016201E-2</c:v>
                </c:pt>
                <c:pt idx="11">
                  <c:v>6.2936630602782095E-2</c:v>
                </c:pt>
                <c:pt idx="12">
                  <c:v>0.102731819930743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CA-4D37-9CAA-D8246645F752}"/>
            </c:ext>
          </c:extLst>
        </c:ser>
        <c:ser>
          <c:idx val="6"/>
          <c:order val="6"/>
          <c:tx>
            <c:strRef>
              <c:f>'Leiden Ranking PP%'!$H$53</c:f>
              <c:strCache>
                <c:ptCount val="1"/>
                <c:pt idx="0">
                  <c:v>2012–2015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PP%'!$H$54:$H$66</c:f>
              <c:numCache>
                <c:formatCode>0.00%</c:formatCode>
                <c:ptCount val="13"/>
                <c:pt idx="0">
                  <c:v>8.1762624638147305E-2</c:v>
                </c:pt>
                <c:pt idx="1">
                  <c:v>8.3288626609442099E-2</c:v>
                </c:pt>
                <c:pt idx="2">
                  <c:v>5.9966056948896902E-2</c:v>
                </c:pt>
                <c:pt idx="3">
                  <c:v>7.0253473068486505E-2</c:v>
                </c:pt>
                <c:pt idx="4">
                  <c:v>2.9391424619640401E-2</c:v>
                </c:pt>
                <c:pt idx="5">
                  <c:v>0.122915117390842</c:v>
                </c:pt>
                <c:pt idx="6">
                  <c:v>0.15887544949329799</c:v>
                </c:pt>
                <c:pt idx="7">
                  <c:v>7.1599705123479504E-2</c:v>
                </c:pt>
                <c:pt idx="8">
                  <c:v>8.7336244541484698E-2</c:v>
                </c:pt>
                <c:pt idx="9">
                  <c:v>7.6392127600037302E-2</c:v>
                </c:pt>
                <c:pt idx="10">
                  <c:v>6.42271774347246E-2</c:v>
                </c:pt>
                <c:pt idx="11">
                  <c:v>6.3084112149532703E-2</c:v>
                </c:pt>
                <c:pt idx="12">
                  <c:v>9.9264371991644701E-2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CA-4D37-9CAA-D8246645F752}"/>
            </c:ext>
          </c:extLst>
        </c:ser>
        <c:ser>
          <c:idx val="7"/>
          <c:order val="7"/>
          <c:tx>
            <c:strRef>
              <c:f>'Leiden Ranking PP%'!$I$53</c:f>
              <c:strCache>
                <c:ptCount val="1"/>
                <c:pt idx="0">
                  <c:v>2013–2016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PP%'!$I$54:$I$66</c:f>
              <c:numCache>
                <c:formatCode>0.00%</c:formatCode>
                <c:ptCount val="13"/>
                <c:pt idx="0">
                  <c:v>8.1967213114754106E-2</c:v>
                </c:pt>
                <c:pt idx="1">
                  <c:v>8.5210952958447703E-2</c:v>
                </c:pt>
                <c:pt idx="2">
                  <c:v>6.1562369254676903E-2</c:v>
                </c:pt>
                <c:pt idx="3">
                  <c:v>7.2964094288513595E-2</c:v>
                </c:pt>
                <c:pt idx="4">
                  <c:v>2.6726830961471701E-2</c:v>
                </c:pt>
                <c:pt idx="5">
                  <c:v>0.119885352836529</c:v>
                </c:pt>
                <c:pt idx="6">
                  <c:v>0.16365092073658899</c:v>
                </c:pt>
                <c:pt idx="7">
                  <c:v>7.5588053915954495E-2</c:v>
                </c:pt>
                <c:pt idx="8">
                  <c:v>9.3134901584253499E-2</c:v>
                </c:pt>
                <c:pt idx="9">
                  <c:v>7.8687050359712199E-2</c:v>
                </c:pt>
                <c:pt idx="10">
                  <c:v>6.7545007444840502E-2</c:v>
                </c:pt>
                <c:pt idx="11">
                  <c:v>6.6247985327627407E-2</c:v>
                </c:pt>
                <c:pt idx="12">
                  <c:v>0.103040834057341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CA-4D37-9CAA-D8246645F752}"/>
            </c:ext>
          </c:extLst>
        </c:ser>
        <c:ser>
          <c:idx val="8"/>
          <c:order val="8"/>
          <c:tx>
            <c:strRef>
              <c:f>'Leiden Ranking PP%'!$J$53</c:f>
              <c:strCache>
                <c:ptCount val="1"/>
                <c:pt idx="0">
                  <c:v>2014-2017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PP%'!$J$54:$J$66</c:f>
              <c:numCache>
                <c:formatCode>0.00%</c:formatCode>
                <c:ptCount val="13"/>
                <c:pt idx="0">
                  <c:v>8.3389498192512707E-2</c:v>
                </c:pt>
                <c:pt idx="1">
                  <c:v>8.6636673151750998E-2</c:v>
                </c:pt>
                <c:pt idx="2">
                  <c:v>6.5068094517518299E-2</c:v>
                </c:pt>
                <c:pt idx="3">
                  <c:v>7.6338797814207604E-2</c:v>
                </c:pt>
                <c:pt idx="4">
                  <c:v>2.68646164722517E-2</c:v>
                </c:pt>
                <c:pt idx="5">
                  <c:v>0.11624276925902099</c:v>
                </c:pt>
                <c:pt idx="6">
                  <c:v>0.16994996873045701</c:v>
                </c:pt>
                <c:pt idx="7">
                  <c:v>7.7588378537240696E-2</c:v>
                </c:pt>
                <c:pt idx="8">
                  <c:v>9.8747820573783507E-2</c:v>
                </c:pt>
                <c:pt idx="9">
                  <c:v>8.0360998359098407E-2</c:v>
                </c:pt>
                <c:pt idx="10">
                  <c:v>6.8449565740820395E-2</c:v>
                </c:pt>
                <c:pt idx="11">
                  <c:v>6.9064359113034102E-2</c:v>
                </c:pt>
                <c:pt idx="12">
                  <c:v>0.106733339080955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E-400E-ADE9-A6FC0987DB7F}"/>
            </c:ext>
          </c:extLst>
        </c:ser>
        <c:ser>
          <c:idx val="9"/>
          <c:order val="9"/>
          <c:tx>
            <c:strRef>
              <c:f>'Leiden Ranking PP%'!$K$53</c:f>
              <c:strCache>
                <c:ptCount val="1"/>
                <c:pt idx="0">
                  <c:v>2015-2018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PP%'!$K$54:$K$66</c:f>
              <c:numCache>
                <c:formatCode>0.00%</c:formatCode>
                <c:ptCount val="13"/>
                <c:pt idx="0">
                  <c:v>8.4386441478681906E-2</c:v>
                </c:pt>
                <c:pt idx="1">
                  <c:v>8.7807637906647806E-2</c:v>
                </c:pt>
                <c:pt idx="2">
                  <c:v>6.7225001405204904E-2</c:v>
                </c:pt>
                <c:pt idx="3">
                  <c:v>7.8374986928787999E-2</c:v>
                </c:pt>
                <c:pt idx="4">
                  <c:v>2.6584867075664601E-2</c:v>
                </c:pt>
                <c:pt idx="5">
                  <c:v>0.115280823073031</c:v>
                </c:pt>
                <c:pt idx="6">
                  <c:v>0.16598329536826101</c:v>
                </c:pt>
                <c:pt idx="7">
                  <c:v>8.1258918661804305E-2</c:v>
                </c:pt>
                <c:pt idx="8">
                  <c:v>0.100182149362477</c:v>
                </c:pt>
                <c:pt idx="9">
                  <c:v>8.28261227175522E-2</c:v>
                </c:pt>
                <c:pt idx="10">
                  <c:v>7.0317616240995404E-2</c:v>
                </c:pt>
                <c:pt idx="11">
                  <c:v>7.2506752820295506E-2</c:v>
                </c:pt>
                <c:pt idx="12">
                  <c:v>0.110810582368354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6-4DD2-B843-DD331C2EDBB6}"/>
            </c:ext>
          </c:extLst>
        </c:ser>
        <c:ser>
          <c:idx val="10"/>
          <c:order val="10"/>
          <c:tx>
            <c:strRef>
              <c:f>'Leiden Ranking PP%'!$L$53</c:f>
              <c:strCache>
                <c:ptCount val="1"/>
                <c:pt idx="0">
                  <c:v>2016-2019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PP%'!$L$54:$L$66</c:f>
              <c:numCache>
                <c:formatCode>0.00%</c:formatCode>
                <c:ptCount val="13"/>
                <c:pt idx="0">
                  <c:v>8.8749717896637298E-2</c:v>
                </c:pt>
                <c:pt idx="1">
                  <c:v>8.6402643782314395E-2</c:v>
                </c:pt>
                <c:pt idx="2">
                  <c:v>7.0386776145203098E-2</c:v>
                </c:pt>
                <c:pt idx="3">
                  <c:v>7.8468236691074597E-2</c:v>
                </c:pt>
                <c:pt idx="4">
                  <c:v>2.4590163934426201E-2</c:v>
                </c:pt>
                <c:pt idx="5">
                  <c:v>0.114287958526432</c:v>
                </c:pt>
                <c:pt idx="6">
                  <c:v>0.165906079788017</c:v>
                </c:pt>
                <c:pt idx="7">
                  <c:v>8.0392455126254897E-2</c:v>
                </c:pt>
                <c:pt idx="8">
                  <c:v>9.4235516189922999E-2</c:v>
                </c:pt>
                <c:pt idx="9">
                  <c:v>8.4585809157637207E-2</c:v>
                </c:pt>
                <c:pt idx="10">
                  <c:v>7.2760540351150399E-2</c:v>
                </c:pt>
                <c:pt idx="11">
                  <c:v>7.6423186898882306E-2</c:v>
                </c:pt>
                <c:pt idx="12">
                  <c:v>0.112850082372323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2-4D2E-B105-15D4CBBD6B11}"/>
            </c:ext>
          </c:extLst>
        </c:ser>
        <c:ser>
          <c:idx val="11"/>
          <c:order val="11"/>
          <c:tx>
            <c:strRef>
              <c:f>'Leiden Ranking PP%'!$M$53</c:f>
              <c:strCache>
                <c:ptCount val="1"/>
                <c:pt idx="0">
                  <c:v>2017-2020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PP%'!$A$54:$A$66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PP%'!$M$54:$M$66</c:f>
              <c:numCache>
                <c:formatCode>0.00%</c:formatCode>
                <c:ptCount val="13"/>
                <c:pt idx="0">
                  <c:v>8.7849862481799101E-2</c:v>
                </c:pt>
                <c:pt idx="1">
                  <c:v>8.6254330548196506E-2</c:v>
                </c:pt>
                <c:pt idx="2">
                  <c:v>6.9517022961203503E-2</c:v>
                </c:pt>
                <c:pt idx="3">
                  <c:v>7.8574094811496797E-2</c:v>
                </c:pt>
                <c:pt idx="4">
                  <c:v>2.6901669758812599E-2</c:v>
                </c:pt>
                <c:pt idx="5">
                  <c:v>0.114774563078279</c:v>
                </c:pt>
                <c:pt idx="6">
                  <c:v>0.15685461580984</c:v>
                </c:pt>
                <c:pt idx="7">
                  <c:v>7.8988715897728906E-2</c:v>
                </c:pt>
                <c:pt idx="8">
                  <c:v>9.2871972318339102E-2</c:v>
                </c:pt>
                <c:pt idx="9">
                  <c:v>8.3593606467021894E-2</c:v>
                </c:pt>
                <c:pt idx="10">
                  <c:v>7.2820244849208696E-2</c:v>
                </c:pt>
                <c:pt idx="11">
                  <c:v>7.4154290429042896E-2</c:v>
                </c:pt>
                <c:pt idx="12">
                  <c:v>0.11056197688322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2-4D2E-B105-15D4CBBD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565200"/>
        <c:axId val="314565528"/>
      </c:barChart>
      <c:catAx>
        <c:axId val="31456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4565528"/>
        <c:crosses val="autoZero"/>
        <c:auto val="1"/>
        <c:lblAlgn val="ctr"/>
        <c:lblOffset val="100"/>
        <c:noMultiLvlLbl val="0"/>
      </c:catAx>
      <c:valAx>
        <c:axId val="31456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4565200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PP (top 10%)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'Leiden Ranking PP%'!$B$3</c:f>
              <c:strCache>
                <c:ptCount val="1"/>
                <c:pt idx="0">
                  <c:v>2006–2009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PP%'!$B$4:$B$16</c:f>
              <c:numCache>
                <c:formatCode>0.00%</c:formatCode>
                <c:ptCount val="13"/>
                <c:pt idx="0">
                  <c:v>0.13973985517951201</c:v>
                </c:pt>
                <c:pt idx="1">
                  <c:v>0.13873809828862699</c:v>
                </c:pt>
                <c:pt idx="2">
                  <c:v>0.120717333300564</c:v>
                </c:pt>
                <c:pt idx="3">
                  <c:v>0.11998636775237501</c:v>
                </c:pt>
                <c:pt idx="4">
                  <c:v>9.0934292299316502E-2</c:v>
                </c:pt>
                <c:pt idx="5">
                  <c:v>0.12919738863372501</c:v>
                </c:pt>
                <c:pt idx="6">
                  <c:v>0.13499912062943201</c:v>
                </c:pt>
                <c:pt idx="7">
                  <c:v>0.11583494039072</c:v>
                </c:pt>
                <c:pt idx="8">
                  <c:v>0.14093231586302199</c:v>
                </c:pt>
                <c:pt idx="9">
                  <c:v>0.13928996711243999</c:v>
                </c:pt>
                <c:pt idx="10">
                  <c:v>0.138040347890206</c:v>
                </c:pt>
                <c:pt idx="11">
                  <c:v>0.136046023144441</c:v>
                </c:pt>
                <c:pt idx="12">
                  <c:v>0.13821913233631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DFB-B41A-139C216B49BD}"/>
            </c:ext>
          </c:extLst>
        </c:ser>
        <c:ser>
          <c:idx val="1"/>
          <c:order val="1"/>
          <c:tx>
            <c:strRef>
              <c:f>'Leiden Ranking PP%'!$C$3</c:f>
              <c:strCache>
                <c:ptCount val="1"/>
                <c:pt idx="0">
                  <c:v>2007–2010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PP%'!$C$4:$C$16</c:f>
              <c:numCache>
                <c:formatCode>0.00%</c:formatCode>
                <c:ptCount val="13"/>
                <c:pt idx="0">
                  <c:v>0.146948993899294</c:v>
                </c:pt>
                <c:pt idx="1">
                  <c:v>0.14631674167244199</c:v>
                </c:pt>
                <c:pt idx="2">
                  <c:v>0.12681166450932399</c:v>
                </c:pt>
                <c:pt idx="3">
                  <c:v>0.123890850790552</c:v>
                </c:pt>
                <c:pt idx="4">
                  <c:v>0.10221307963501899</c:v>
                </c:pt>
                <c:pt idx="5">
                  <c:v>0.129028279596858</c:v>
                </c:pt>
                <c:pt idx="6">
                  <c:v>0.133743630724909</c:v>
                </c:pt>
                <c:pt idx="7">
                  <c:v>0.126386822293135</c:v>
                </c:pt>
                <c:pt idx="8">
                  <c:v>0.133086584667716</c:v>
                </c:pt>
                <c:pt idx="9">
                  <c:v>0.14421437585938199</c:v>
                </c:pt>
                <c:pt idx="10">
                  <c:v>0.14003302528897801</c:v>
                </c:pt>
                <c:pt idx="11">
                  <c:v>0.14160725592218401</c:v>
                </c:pt>
                <c:pt idx="12">
                  <c:v>0.143248028208073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B-4DFB-B41A-139C216B49BD}"/>
            </c:ext>
          </c:extLst>
        </c:ser>
        <c:ser>
          <c:idx val="2"/>
          <c:order val="2"/>
          <c:tx>
            <c:strRef>
              <c:f>'Leiden Ranking PP%'!$D$3</c:f>
              <c:strCache>
                <c:ptCount val="1"/>
                <c:pt idx="0">
                  <c:v>2008–2011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PP%'!$D$4:$D$16</c:f>
              <c:numCache>
                <c:formatCode>0.00%</c:formatCode>
                <c:ptCount val="13"/>
                <c:pt idx="0">
                  <c:v>0.14178429977725099</c:v>
                </c:pt>
                <c:pt idx="1">
                  <c:v>0.15071664202906701</c:v>
                </c:pt>
                <c:pt idx="2">
                  <c:v>0.134880600587724</c:v>
                </c:pt>
                <c:pt idx="3">
                  <c:v>0.12981312819322099</c:v>
                </c:pt>
                <c:pt idx="4">
                  <c:v>0.112913544208235</c:v>
                </c:pt>
                <c:pt idx="5">
                  <c:v>0.12742916569329399</c:v>
                </c:pt>
                <c:pt idx="6">
                  <c:v>0.13052027815244199</c:v>
                </c:pt>
                <c:pt idx="7">
                  <c:v>0.13479926000731099</c:v>
                </c:pt>
                <c:pt idx="8">
                  <c:v>0.135210129848994</c:v>
                </c:pt>
                <c:pt idx="9">
                  <c:v>0.14353975454418699</c:v>
                </c:pt>
                <c:pt idx="10">
                  <c:v>0.140949884911478</c:v>
                </c:pt>
                <c:pt idx="11">
                  <c:v>0.141354093108949</c:v>
                </c:pt>
                <c:pt idx="12">
                  <c:v>0.14112786449178299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0B-4DFB-B41A-139C216B49BD}"/>
            </c:ext>
          </c:extLst>
        </c:ser>
        <c:ser>
          <c:idx val="3"/>
          <c:order val="3"/>
          <c:tx>
            <c:strRef>
              <c:f>'Leiden Ranking PP%'!$E$3</c:f>
              <c:strCache>
                <c:ptCount val="1"/>
                <c:pt idx="0">
                  <c:v>2009–2012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PP%'!$E$4:$E$16</c:f>
              <c:numCache>
                <c:formatCode>0.00%</c:formatCode>
                <c:ptCount val="13"/>
                <c:pt idx="0">
                  <c:v>0.14499593569143801</c:v>
                </c:pt>
                <c:pt idx="1">
                  <c:v>0.14987285389312399</c:v>
                </c:pt>
                <c:pt idx="2">
                  <c:v>0.137489228401909</c:v>
                </c:pt>
                <c:pt idx="3">
                  <c:v>0.13194605359573</c:v>
                </c:pt>
                <c:pt idx="4">
                  <c:v>0.124179829342356</c:v>
                </c:pt>
                <c:pt idx="5">
                  <c:v>0.13437023360498601</c:v>
                </c:pt>
                <c:pt idx="6">
                  <c:v>0.13561710687926001</c:v>
                </c:pt>
                <c:pt idx="7">
                  <c:v>0.13247092252031301</c:v>
                </c:pt>
                <c:pt idx="8">
                  <c:v>0.13570141566932301</c:v>
                </c:pt>
                <c:pt idx="9">
                  <c:v>0.14638101117983501</c:v>
                </c:pt>
                <c:pt idx="10">
                  <c:v>0.14586352342233899</c:v>
                </c:pt>
                <c:pt idx="11">
                  <c:v>0.14600367959579699</c:v>
                </c:pt>
                <c:pt idx="12">
                  <c:v>0.14159023568592899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0B-4DFB-B41A-139C216B49BD}"/>
            </c:ext>
          </c:extLst>
        </c:ser>
        <c:ser>
          <c:idx val="4"/>
          <c:order val="4"/>
          <c:tx>
            <c:strRef>
              <c:f>'Leiden Ranking PP%'!$F$3</c:f>
              <c:strCache>
                <c:ptCount val="1"/>
                <c:pt idx="0">
                  <c:v>2010–2013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PP%'!$F$4:$F$16</c:f>
              <c:numCache>
                <c:formatCode>0.00%</c:formatCode>
                <c:ptCount val="13"/>
                <c:pt idx="0">
                  <c:v>0.14690253135088999</c:v>
                </c:pt>
                <c:pt idx="1">
                  <c:v>0.15127107928127301</c:v>
                </c:pt>
                <c:pt idx="2">
                  <c:v>0.136211022581709</c:v>
                </c:pt>
                <c:pt idx="3">
                  <c:v>0.13217420938365501</c:v>
                </c:pt>
                <c:pt idx="4">
                  <c:v>0.124289422283128</c:v>
                </c:pt>
                <c:pt idx="5">
                  <c:v>0.137282667857338</c:v>
                </c:pt>
                <c:pt idx="6">
                  <c:v>0.13456600465695001</c:v>
                </c:pt>
                <c:pt idx="7">
                  <c:v>0.13784585627523199</c:v>
                </c:pt>
                <c:pt idx="8">
                  <c:v>0.12999554590500301</c:v>
                </c:pt>
                <c:pt idx="9">
                  <c:v>0.14910934446020599</c:v>
                </c:pt>
                <c:pt idx="10">
                  <c:v>0.14661844951428801</c:v>
                </c:pt>
                <c:pt idx="11">
                  <c:v>0.144298844697824</c:v>
                </c:pt>
                <c:pt idx="12">
                  <c:v>0.13751754174724101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0B-4DFB-B41A-139C216B49BD}"/>
            </c:ext>
          </c:extLst>
        </c:ser>
        <c:ser>
          <c:idx val="5"/>
          <c:order val="5"/>
          <c:tx>
            <c:strRef>
              <c:f>'Leiden Ranking PP%'!$G$3</c:f>
              <c:strCache>
                <c:ptCount val="1"/>
                <c:pt idx="0">
                  <c:v>2011–2014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PP%'!$G$4:$G$16</c:f>
              <c:numCache>
                <c:formatCode>0.00%</c:formatCode>
                <c:ptCount val="13"/>
                <c:pt idx="0">
                  <c:v>0.14769536897674801</c:v>
                </c:pt>
                <c:pt idx="1">
                  <c:v>0.144676801098897</c:v>
                </c:pt>
                <c:pt idx="2">
                  <c:v>0.139787488955226</c:v>
                </c:pt>
                <c:pt idx="3">
                  <c:v>0.13108878845661401</c:v>
                </c:pt>
                <c:pt idx="4">
                  <c:v>0.12910499898209801</c:v>
                </c:pt>
                <c:pt idx="5">
                  <c:v>0.143897503046543</c:v>
                </c:pt>
                <c:pt idx="6">
                  <c:v>0.133772949018922</c:v>
                </c:pt>
                <c:pt idx="7">
                  <c:v>0.13690223196047499</c:v>
                </c:pt>
                <c:pt idx="8">
                  <c:v>0.123694892528559</c:v>
                </c:pt>
                <c:pt idx="9">
                  <c:v>0.15193155571391201</c:v>
                </c:pt>
                <c:pt idx="10">
                  <c:v>0.14907937367650301</c:v>
                </c:pt>
                <c:pt idx="11">
                  <c:v>0.14247547293021801</c:v>
                </c:pt>
                <c:pt idx="12">
                  <c:v>0.140485757198273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0B-4DFB-B41A-139C216B49BD}"/>
            </c:ext>
          </c:extLst>
        </c:ser>
        <c:ser>
          <c:idx val="6"/>
          <c:order val="6"/>
          <c:tx>
            <c:strRef>
              <c:f>'Leiden Ranking PP%'!$H$3</c:f>
              <c:strCache>
                <c:ptCount val="1"/>
                <c:pt idx="0">
                  <c:v>2012–2015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PP%'!$H$4:$H$16</c:f>
              <c:numCache>
                <c:formatCode>0.00%</c:formatCode>
                <c:ptCount val="13"/>
                <c:pt idx="0">
                  <c:v>0.14732591624667099</c:v>
                </c:pt>
                <c:pt idx="1">
                  <c:v>0.140449133859229</c:v>
                </c:pt>
                <c:pt idx="2">
                  <c:v>0.138749464118086</c:v>
                </c:pt>
                <c:pt idx="3">
                  <c:v>0.13138632492930799</c:v>
                </c:pt>
                <c:pt idx="4">
                  <c:v>0.13316064437133099</c:v>
                </c:pt>
                <c:pt idx="5">
                  <c:v>0.144369397895416</c:v>
                </c:pt>
                <c:pt idx="6">
                  <c:v>0.13398628247275901</c:v>
                </c:pt>
                <c:pt idx="7">
                  <c:v>0.13546295073957201</c:v>
                </c:pt>
                <c:pt idx="8">
                  <c:v>0.124651774612549</c:v>
                </c:pt>
                <c:pt idx="9">
                  <c:v>0.15337162967445001</c:v>
                </c:pt>
                <c:pt idx="10">
                  <c:v>0.14933389727198701</c:v>
                </c:pt>
                <c:pt idx="11">
                  <c:v>0.142736439784101</c:v>
                </c:pt>
                <c:pt idx="12">
                  <c:v>0.14346573952258801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0B-4DFB-B41A-139C216B49BD}"/>
            </c:ext>
          </c:extLst>
        </c:ser>
        <c:ser>
          <c:idx val="7"/>
          <c:order val="7"/>
          <c:tx>
            <c:strRef>
              <c:f>'Leiden Ranking PP%'!$I$3</c:f>
              <c:strCache>
                <c:ptCount val="1"/>
                <c:pt idx="0">
                  <c:v>2013–2016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PP%'!$I$4:$I$16</c:f>
              <c:numCache>
                <c:formatCode>0.00%</c:formatCode>
                <c:ptCount val="13"/>
                <c:pt idx="0">
                  <c:v>0.14985314815815601</c:v>
                </c:pt>
                <c:pt idx="1">
                  <c:v>0.142212729175203</c:v>
                </c:pt>
                <c:pt idx="2">
                  <c:v>0.13879632051462601</c:v>
                </c:pt>
                <c:pt idx="3">
                  <c:v>0.13506793968245401</c:v>
                </c:pt>
                <c:pt idx="4">
                  <c:v>0.13713450227875601</c:v>
                </c:pt>
                <c:pt idx="5">
                  <c:v>0.141621460160093</c:v>
                </c:pt>
                <c:pt idx="6">
                  <c:v>0.12963550797651799</c:v>
                </c:pt>
                <c:pt idx="7">
                  <c:v>0.13178863356110501</c:v>
                </c:pt>
                <c:pt idx="8">
                  <c:v>0.12635049157894901</c:v>
                </c:pt>
                <c:pt idx="9">
                  <c:v>0.15261086834909901</c:v>
                </c:pt>
                <c:pt idx="10">
                  <c:v>0.14907768811410699</c:v>
                </c:pt>
                <c:pt idx="11">
                  <c:v>0.13957330064692799</c:v>
                </c:pt>
                <c:pt idx="12">
                  <c:v>0.14667867464005899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0B-4DFB-B41A-139C216B49BD}"/>
            </c:ext>
          </c:extLst>
        </c:ser>
        <c:ser>
          <c:idx val="8"/>
          <c:order val="8"/>
          <c:tx>
            <c:strRef>
              <c:f>'Leiden Ranking PP%'!$J$3</c:f>
              <c:strCache>
                <c:ptCount val="1"/>
                <c:pt idx="0">
                  <c:v>2014-2017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PP%'!$J$4:$J$16</c:f>
              <c:numCache>
                <c:formatCode>0.00%</c:formatCode>
                <c:ptCount val="13"/>
                <c:pt idx="0">
                  <c:v>0.14665118956908199</c:v>
                </c:pt>
                <c:pt idx="1">
                  <c:v>0.137922384388247</c:v>
                </c:pt>
                <c:pt idx="2">
                  <c:v>0.137385931335502</c:v>
                </c:pt>
                <c:pt idx="3">
                  <c:v>0.13421652625268199</c:v>
                </c:pt>
                <c:pt idx="4">
                  <c:v>0.128583722408975</c:v>
                </c:pt>
                <c:pt idx="5">
                  <c:v>0.138565500297061</c:v>
                </c:pt>
                <c:pt idx="6">
                  <c:v>0.13071259732631599</c:v>
                </c:pt>
                <c:pt idx="7">
                  <c:v>0.12799859323610599</c:v>
                </c:pt>
                <c:pt idx="8">
                  <c:v>0.123811452723829</c:v>
                </c:pt>
                <c:pt idx="9">
                  <c:v>0.149325931918845</c:v>
                </c:pt>
                <c:pt idx="10">
                  <c:v>0.15202215874915501</c:v>
                </c:pt>
                <c:pt idx="11">
                  <c:v>0.13864173793290899</c:v>
                </c:pt>
                <c:pt idx="12">
                  <c:v>0.148663322971823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5-4877-B931-9EAF7CB222B2}"/>
            </c:ext>
          </c:extLst>
        </c:ser>
        <c:ser>
          <c:idx val="9"/>
          <c:order val="9"/>
          <c:tx>
            <c:strRef>
              <c:f>'Leiden Ranking PP%'!$K$3</c:f>
              <c:strCache>
                <c:ptCount val="1"/>
                <c:pt idx="0">
                  <c:v>2015-2018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PP%'!$K$4:$K$16</c:f>
              <c:numCache>
                <c:formatCode>0.00%</c:formatCode>
                <c:ptCount val="13"/>
                <c:pt idx="0">
                  <c:v>0.14827546025266899</c:v>
                </c:pt>
                <c:pt idx="1">
                  <c:v>0.137448793658696</c:v>
                </c:pt>
                <c:pt idx="2">
                  <c:v>0.13683192303453601</c:v>
                </c:pt>
                <c:pt idx="3">
                  <c:v>0.13575364501092199</c:v>
                </c:pt>
                <c:pt idx="4">
                  <c:v>0.12830054478685801</c:v>
                </c:pt>
                <c:pt idx="5">
                  <c:v>0.14149664614367899</c:v>
                </c:pt>
                <c:pt idx="6">
                  <c:v>0.13936028817146101</c:v>
                </c:pt>
                <c:pt idx="7">
                  <c:v>0.12825823769001099</c:v>
                </c:pt>
                <c:pt idx="8">
                  <c:v>0.117051045691417</c:v>
                </c:pt>
                <c:pt idx="9">
                  <c:v>0.15696840845844501</c:v>
                </c:pt>
                <c:pt idx="10">
                  <c:v>0.15272510070832401</c:v>
                </c:pt>
                <c:pt idx="11">
                  <c:v>0.14136166567060099</c:v>
                </c:pt>
                <c:pt idx="12">
                  <c:v>0.15315217616928301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6-4F40-8C64-53903398E08E}"/>
            </c:ext>
          </c:extLst>
        </c:ser>
        <c:ser>
          <c:idx val="10"/>
          <c:order val="10"/>
          <c:tx>
            <c:strRef>
              <c:f>'Leiden Ranking PP%'!$L$3</c:f>
              <c:strCache>
                <c:ptCount val="1"/>
                <c:pt idx="0">
                  <c:v>2016-2019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PP%'!$L$4:$L$16</c:f>
              <c:numCache>
                <c:formatCode>0.00%</c:formatCode>
                <c:ptCount val="13"/>
                <c:pt idx="0">
                  <c:v>0.14743901784244601</c:v>
                </c:pt>
                <c:pt idx="1">
                  <c:v>0.13719465411398901</c:v>
                </c:pt>
                <c:pt idx="2">
                  <c:v>0.13934143577271199</c:v>
                </c:pt>
                <c:pt idx="3">
                  <c:v>0.133260605698204</c:v>
                </c:pt>
                <c:pt idx="4">
                  <c:v>0.130867613495907</c:v>
                </c:pt>
                <c:pt idx="5">
                  <c:v>0.14362631143091001</c:v>
                </c:pt>
                <c:pt idx="6">
                  <c:v>0.13786726650610601</c:v>
                </c:pt>
                <c:pt idx="7">
                  <c:v>0.12277540216539</c:v>
                </c:pt>
                <c:pt idx="8">
                  <c:v>0.114288522558383</c:v>
                </c:pt>
                <c:pt idx="9">
                  <c:v>0.15356291705387301</c:v>
                </c:pt>
                <c:pt idx="10">
                  <c:v>0.148642315217104</c:v>
                </c:pt>
                <c:pt idx="11">
                  <c:v>0.14461517895289</c:v>
                </c:pt>
                <c:pt idx="12">
                  <c:v>0.15065311184413199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D-4701-8A7F-A28E74945FCB}"/>
            </c:ext>
          </c:extLst>
        </c:ser>
        <c:ser>
          <c:idx val="11"/>
          <c:order val="11"/>
          <c:tx>
            <c:strRef>
              <c:f>'Leiden Ranking PP%'!$M$3</c:f>
              <c:strCache>
                <c:ptCount val="1"/>
                <c:pt idx="0">
                  <c:v>2017-2020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PP%'!$A$4:$A$16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PP%'!$M$4:$M$16</c:f>
              <c:numCache>
                <c:formatCode>0.00%</c:formatCode>
                <c:ptCount val="13"/>
                <c:pt idx="0">
                  <c:v>0.14583853525135401</c:v>
                </c:pt>
                <c:pt idx="1">
                  <c:v>0.142517478280662</c:v>
                </c:pt>
                <c:pt idx="2">
                  <c:v>0.140162656602837</c:v>
                </c:pt>
                <c:pt idx="3">
                  <c:v>0.1341489932156</c:v>
                </c:pt>
                <c:pt idx="4">
                  <c:v>0.119855952261337</c:v>
                </c:pt>
                <c:pt idx="5">
                  <c:v>0.13906498893671099</c:v>
                </c:pt>
                <c:pt idx="6">
                  <c:v>0.14031291590530101</c:v>
                </c:pt>
                <c:pt idx="7">
                  <c:v>0.127605240666855</c:v>
                </c:pt>
                <c:pt idx="8">
                  <c:v>0.12863966216223299</c:v>
                </c:pt>
                <c:pt idx="9">
                  <c:v>0.152841884944765</c:v>
                </c:pt>
                <c:pt idx="10">
                  <c:v>0.14858474941007299</c:v>
                </c:pt>
                <c:pt idx="11">
                  <c:v>0.147205619919062</c:v>
                </c:pt>
                <c:pt idx="12">
                  <c:v>0.147837163742397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D-4701-8A7F-A28E7494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745928"/>
        <c:axId val="472751832"/>
      </c:barChart>
      <c:catAx>
        <c:axId val="47274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2751832"/>
        <c:crosses val="autoZero"/>
        <c:auto val="1"/>
        <c:lblAlgn val="ctr"/>
        <c:lblOffset val="100"/>
        <c:noMultiLvlLbl val="0"/>
      </c:catAx>
      <c:valAx>
        <c:axId val="47275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2745928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PP (collab)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'Leiden Ranking PP%'!$B$26</c:f>
              <c:strCache>
                <c:ptCount val="1"/>
                <c:pt idx="0">
                  <c:v>2006–2009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PP%'!$B$27:$B$39</c:f>
              <c:numCache>
                <c:formatCode>0.00%</c:formatCode>
                <c:ptCount val="13"/>
                <c:pt idx="0">
                  <c:v>0.74292986425339402</c:v>
                </c:pt>
                <c:pt idx="1">
                  <c:v>0.76973046344774099</c:v>
                </c:pt>
                <c:pt idx="2">
                  <c:v>0.73134479271991903</c:v>
                </c:pt>
                <c:pt idx="3">
                  <c:v>0.70159229408295698</c:v>
                </c:pt>
                <c:pt idx="4">
                  <c:v>0.78692352597781701</c:v>
                </c:pt>
                <c:pt idx="5">
                  <c:v>0.69354581673306803</c:v>
                </c:pt>
                <c:pt idx="6">
                  <c:v>0.73475146516170997</c:v>
                </c:pt>
                <c:pt idx="7">
                  <c:v>0.77602256699576899</c:v>
                </c:pt>
                <c:pt idx="8">
                  <c:v>0.66969196919691998</c:v>
                </c:pt>
                <c:pt idx="9">
                  <c:v>0.74738841405508105</c:v>
                </c:pt>
                <c:pt idx="10">
                  <c:v>0.77660952380952397</c:v>
                </c:pt>
                <c:pt idx="11">
                  <c:v>0.795732263359475</c:v>
                </c:pt>
                <c:pt idx="12">
                  <c:v>0.76716986264109899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2-4C6D-9333-9FBBEDDE47CF}"/>
            </c:ext>
          </c:extLst>
        </c:ser>
        <c:ser>
          <c:idx val="1"/>
          <c:order val="1"/>
          <c:tx>
            <c:strRef>
              <c:f>'Leiden Ranking PP%'!$C$26</c:f>
              <c:strCache>
                <c:ptCount val="1"/>
                <c:pt idx="0">
                  <c:v>2007–2010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PP%'!$C$27:$C$39</c:f>
              <c:numCache>
                <c:formatCode>0.00%</c:formatCode>
                <c:ptCount val="13"/>
                <c:pt idx="0">
                  <c:v>0.75628075628075597</c:v>
                </c:pt>
                <c:pt idx="1">
                  <c:v>0.780762411347518</c:v>
                </c:pt>
                <c:pt idx="2">
                  <c:v>0.75379770285290804</c:v>
                </c:pt>
                <c:pt idx="3">
                  <c:v>0.72898602017342096</c:v>
                </c:pt>
                <c:pt idx="4">
                  <c:v>0.79095477386934698</c:v>
                </c:pt>
                <c:pt idx="5">
                  <c:v>0.707032389845346</c:v>
                </c:pt>
                <c:pt idx="6">
                  <c:v>0.74800409416581404</c:v>
                </c:pt>
                <c:pt idx="7">
                  <c:v>0.79243807040417202</c:v>
                </c:pt>
                <c:pt idx="8">
                  <c:v>0.69813664596273295</c:v>
                </c:pt>
                <c:pt idx="9">
                  <c:v>0.76318622174381101</c:v>
                </c:pt>
                <c:pt idx="10">
                  <c:v>0.78857785905190603</c:v>
                </c:pt>
                <c:pt idx="11">
                  <c:v>0.80828840970350402</c:v>
                </c:pt>
                <c:pt idx="12">
                  <c:v>0.78396407953816505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2-4C6D-9333-9FBBEDDE47CF}"/>
            </c:ext>
          </c:extLst>
        </c:ser>
        <c:ser>
          <c:idx val="2"/>
          <c:order val="2"/>
          <c:tx>
            <c:strRef>
              <c:f>'Leiden Ranking PP%'!$D$26</c:f>
              <c:strCache>
                <c:ptCount val="1"/>
                <c:pt idx="0">
                  <c:v>2008–2011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PP%'!$D$27:$D$39</c:f>
              <c:numCache>
                <c:formatCode>0.00%</c:formatCode>
                <c:ptCount val="13"/>
                <c:pt idx="0">
                  <c:v>0.76715725483922603</c:v>
                </c:pt>
                <c:pt idx="1">
                  <c:v>0.79304936437180096</c:v>
                </c:pt>
                <c:pt idx="2">
                  <c:v>0.77688535678052095</c:v>
                </c:pt>
                <c:pt idx="3">
                  <c:v>0.74995976178979595</c:v>
                </c:pt>
                <c:pt idx="4">
                  <c:v>0.79665492957746498</c:v>
                </c:pt>
                <c:pt idx="5">
                  <c:v>0.72826086956521696</c:v>
                </c:pt>
                <c:pt idx="6">
                  <c:v>0.75161658425256805</c:v>
                </c:pt>
                <c:pt idx="7">
                  <c:v>0.811339079762049</c:v>
                </c:pt>
                <c:pt idx="8">
                  <c:v>0.71890547263681603</c:v>
                </c:pt>
                <c:pt idx="9">
                  <c:v>0.781595019967113</c:v>
                </c:pt>
                <c:pt idx="10">
                  <c:v>0.80396687849027504</c:v>
                </c:pt>
                <c:pt idx="11">
                  <c:v>0.82189656509265696</c:v>
                </c:pt>
                <c:pt idx="12">
                  <c:v>0.798108403055657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A2-4C6D-9333-9FBBEDDE47CF}"/>
            </c:ext>
          </c:extLst>
        </c:ser>
        <c:ser>
          <c:idx val="3"/>
          <c:order val="3"/>
          <c:tx>
            <c:strRef>
              <c:f>'Leiden Ranking PP%'!$E$26</c:f>
              <c:strCache>
                <c:ptCount val="1"/>
                <c:pt idx="0">
                  <c:v>2009–2012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PP%'!$E$27:$E$39</c:f>
              <c:numCache>
                <c:formatCode>0.00%</c:formatCode>
                <c:ptCount val="13"/>
                <c:pt idx="0">
                  <c:v>0.78223305272485599</c:v>
                </c:pt>
                <c:pt idx="1">
                  <c:v>0.80389749884916395</c:v>
                </c:pt>
                <c:pt idx="2">
                  <c:v>0.79858166962152199</c:v>
                </c:pt>
                <c:pt idx="3">
                  <c:v>0.769874167283494</c:v>
                </c:pt>
                <c:pt idx="4">
                  <c:v>0.80620467365028203</c:v>
                </c:pt>
                <c:pt idx="5">
                  <c:v>0.74182595573440602</c:v>
                </c:pt>
                <c:pt idx="6">
                  <c:v>0.756359727696166</c:v>
                </c:pt>
                <c:pt idx="7">
                  <c:v>0.83355379188712497</c:v>
                </c:pt>
                <c:pt idx="8">
                  <c:v>0.73291293734743701</c:v>
                </c:pt>
                <c:pt idx="9">
                  <c:v>0.79934050489215602</c:v>
                </c:pt>
                <c:pt idx="10">
                  <c:v>0.81537922578385003</c:v>
                </c:pt>
                <c:pt idx="11">
                  <c:v>0.83926256661385601</c:v>
                </c:pt>
                <c:pt idx="12">
                  <c:v>0.81235207934182396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A2-4C6D-9333-9FBBEDDE47CF}"/>
            </c:ext>
          </c:extLst>
        </c:ser>
        <c:ser>
          <c:idx val="4"/>
          <c:order val="4"/>
          <c:tx>
            <c:strRef>
              <c:f>'Leiden Ranking PP%'!$F$26</c:f>
              <c:strCache>
                <c:ptCount val="1"/>
                <c:pt idx="0">
                  <c:v>2010–2013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PP%'!$F$27:$F$39</c:f>
              <c:numCache>
                <c:formatCode>0.00%</c:formatCode>
                <c:ptCount val="13"/>
                <c:pt idx="0">
                  <c:v>0.79618585298196998</c:v>
                </c:pt>
                <c:pt idx="1">
                  <c:v>0.81831300959665199</c:v>
                </c:pt>
                <c:pt idx="2">
                  <c:v>0.81436999578592495</c:v>
                </c:pt>
                <c:pt idx="3">
                  <c:v>0.78246974024207805</c:v>
                </c:pt>
                <c:pt idx="4">
                  <c:v>0.82159795695001803</c:v>
                </c:pt>
                <c:pt idx="5">
                  <c:v>0.75719574823838498</c:v>
                </c:pt>
                <c:pt idx="6">
                  <c:v>0.74840709488548296</c:v>
                </c:pt>
                <c:pt idx="7">
                  <c:v>0.84339484933792097</c:v>
                </c:pt>
                <c:pt idx="8">
                  <c:v>0.75184911242603503</c:v>
                </c:pt>
                <c:pt idx="9">
                  <c:v>0.80938905452524101</c:v>
                </c:pt>
                <c:pt idx="10">
                  <c:v>0.827432199741713</c:v>
                </c:pt>
                <c:pt idx="11">
                  <c:v>0.85315712187958903</c:v>
                </c:pt>
                <c:pt idx="12">
                  <c:v>0.82153941651148399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A2-4C6D-9333-9FBBEDDE47CF}"/>
            </c:ext>
          </c:extLst>
        </c:ser>
        <c:ser>
          <c:idx val="5"/>
          <c:order val="5"/>
          <c:tx>
            <c:strRef>
              <c:f>'Leiden Ranking PP%'!$G$26</c:f>
              <c:strCache>
                <c:ptCount val="1"/>
                <c:pt idx="0">
                  <c:v>2011–2014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PP%'!$G$27:$G$39</c:f>
              <c:numCache>
                <c:formatCode>0.00%</c:formatCode>
                <c:ptCount val="13"/>
                <c:pt idx="0">
                  <c:v>0.80971497390606195</c:v>
                </c:pt>
                <c:pt idx="1">
                  <c:v>0.82874209416725197</c:v>
                </c:pt>
                <c:pt idx="2">
                  <c:v>0.82702345556656798</c:v>
                </c:pt>
                <c:pt idx="3">
                  <c:v>0.788614751991776</c:v>
                </c:pt>
                <c:pt idx="4">
                  <c:v>0.83689184459222998</c:v>
                </c:pt>
                <c:pt idx="5">
                  <c:v>0.76727561556791102</c:v>
                </c:pt>
                <c:pt idx="6">
                  <c:v>0.752409438351612</c:v>
                </c:pt>
                <c:pt idx="7">
                  <c:v>0.85350756533700101</c:v>
                </c:pt>
                <c:pt idx="8">
                  <c:v>0.77207428170988102</c:v>
                </c:pt>
                <c:pt idx="9">
                  <c:v>0.82098436819435705</c:v>
                </c:pt>
                <c:pt idx="10">
                  <c:v>0.83779281098545999</c:v>
                </c:pt>
                <c:pt idx="11">
                  <c:v>0.86275115919629097</c:v>
                </c:pt>
                <c:pt idx="12">
                  <c:v>0.82964601769911495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A2-4C6D-9333-9FBBEDDE47CF}"/>
            </c:ext>
          </c:extLst>
        </c:ser>
        <c:ser>
          <c:idx val="6"/>
          <c:order val="6"/>
          <c:tx>
            <c:strRef>
              <c:f>'Leiden Ranking PP%'!$H$26</c:f>
              <c:strCache>
                <c:ptCount val="1"/>
                <c:pt idx="0">
                  <c:v>2012–2015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PP%'!$H$27:$H$39</c:f>
              <c:numCache>
                <c:formatCode>0.00%</c:formatCode>
                <c:ptCount val="13"/>
                <c:pt idx="0">
                  <c:v>0.82077838533290404</c:v>
                </c:pt>
                <c:pt idx="1">
                  <c:v>0.83959227467811204</c:v>
                </c:pt>
                <c:pt idx="2">
                  <c:v>0.83908479477025599</c:v>
                </c:pt>
                <c:pt idx="3">
                  <c:v>0.79898854496709704</c:v>
                </c:pt>
                <c:pt idx="4">
                  <c:v>0.85062240663900401</c:v>
                </c:pt>
                <c:pt idx="5">
                  <c:v>0.77254860299585704</c:v>
                </c:pt>
                <c:pt idx="6">
                  <c:v>0.76397515527950299</c:v>
                </c:pt>
                <c:pt idx="7">
                  <c:v>0.86021009952082605</c:v>
                </c:pt>
                <c:pt idx="8">
                  <c:v>0.78753778972119604</c:v>
                </c:pt>
                <c:pt idx="9">
                  <c:v>0.83140565245779297</c:v>
                </c:pt>
                <c:pt idx="10">
                  <c:v>0.84572136458928904</c:v>
                </c:pt>
                <c:pt idx="11">
                  <c:v>0.871086448598131</c:v>
                </c:pt>
                <c:pt idx="12">
                  <c:v>0.83879756607029299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A2-4C6D-9333-9FBBEDDE47CF}"/>
            </c:ext>
          </c:extLst>
        </c:ser>
        <c:ser>
          <c:idx val="7"/>
          <c:order val="7"/>
          <c:tx>
            <c:strRef>
              <c:f>'Leiden Ranking PP%'!$I$26</c:f>
              <c:strCache>
                <c:ptCount val="1"/>
                <c:pt idx="0">
                  <c:v>2013–2016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PP%'!$I$27:$I$39</c:f>
              <c:numCache>
                <c:formatCode>0.00%</c:formatCode>
                <c:ptCount val="13"/>
                <c:pt idx="0">
                  <c:v>0.83619119402047604</c:v>
                </c:pt>
                <c:pt idx="1">
                  <c:v>0.85383289717240096</c:v>
                </c:pt>
                <c:pt idx="2">
                  <c:v>0.84878369493754102</c:v>
                </c:pt>
                <c:pt idx="3">
                  <c:v>0.81009740072618297</c:v>
                </c:pt>
                <c:pt idx="4">
                  <c:v>0.85317598056230504</c:v>
                </c:pt>
                <c:pt idx="5">
                  <c:v>0.78533306977663597</c:v>
                </c:pt>
                <c:pt idx="6">
                  <c:v>0.78190552441953598</c:v>
                </c:pt>
                <c:pt idx="7">
                  <c:v>0.86917452206853996</c:v>
                </c:pt>
                <c:pt idx="8">
                  <c:v>0.80684909585533704</c:v>
                </c:pt>
                <c:pt idx="9">
                  <c:v>0.84518884892086299</c:v>
                </c:pt>
                <c:pt idx="10">
                  <c:v>0.85692370166493703</c:v>
                </c:pt>
                <c:pt idx="11">
                  <c:v>0.87939754348913501</c:v>
                </c:pt>
                <c:pt idx="12">
                  <c:v>0.85021720243266696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A2-4C6D-9333-9FBBEDDE47CF}"/>
            </c:ext>
          </c:extLst>
        </c:ser>
        <c:ser>
          <c:idx val="8"/>
          <c:order val="8"/>
          <c:tx>
            <c:strRef>
              <c:f>'Leiden Ranking PP%'!$J$26</c:f>
              <c:strCache>
                <c:ptCount val="1"/>
                <c:pt idx="0">
                  <c:v>2014-2017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PP%'!$J$27:$J$39</c:f>
              <c:numCache>
                <c:formatCode>0.00%</c:formatCode>
                <c:ptCount val="13"/>
                <c:pt idx="0">
                  <c:v>0.84768090190552003</c:v>
                </c:pt>
                <c:pt idx="1">
                  <c:v>0.86399562256809304</c:v>
                </c:pt>
                <c:pt idx="2">
                  <c:v>0.85746711675008702</c:v>
                </c:pt>
                <c:pt idx="3">
                  <c:v>0.82393442622950797</c:v>
                </c:pt>
                <c:pt idx="4">
                  <c:v>0.86320254506892902</c:v>
                </c:pt>
                <c:pt idx="5">
                  <c:v>0.79652924433018102</c:v>
                </c:pt>
                <c:pt idx="6">
                  <c:v>0.80597248280175104</c:v>
                </c:pt>
                <c:pt idx="7">
                  <c:v>0.87849525568897502</c:v>
                </c:pt>
                <c:pt idx="8">
                  <c:v>0.82849896972578896</c:v>
                </c:pt>
                <c:pt idx="9">
                  <c:v>0.86117108558597499</c:v>
                </c:pt>
                <c:pt idx="10">
                  <c:v>0.86830337948232905</c:v>
                </c:pt>
                <c:pt idx="11">
                  <c:v>0.88848025959978405</c:v>
                </c:pt>
                <c:pt idx="12">
                  <c:v>0.85878092939046502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2-4AFD-A550-893037F36AA9}"/>
            </c:ext>
          </c:extLst>
        </c:ser>
        <c:ser>
          <c:idx val="9"/>
          <c:order val="9"/>
          <c:tx>
            <c:strRef>
              <c:f>'Leiden Ranking PP%'!$K$26</c:f>
              <c:strCache>
                <c:ptCount val="1"/>
                <c:pt idx="0">
                  <c:v>2015-2018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PP%'!$K$27:$K$39</c:f>
              <c:numCache>
                <c:formatCode>0.00%</c:formatCode>
                <c:ptCount val="13"/>
                <c:pt idx="0">
                  <c:v>0.85880477146569001</c:v>
                </c:pt>
                <c:pt idx="1">
                  <c:v>0.87615275813295601</c:v>
                </c:pt>
                <c:pt idx="2">
                  <c:v>0.86999044460682395</c:v>
                </c:pt>
                <c:pt idx="3">
                  <c:v>0.83749869287880396</c:v>
                </c:pt>
                <c:pt idx="4">
                  <c:v>0.86912065439672803</c:v>
                </c:pt>
                <c:pt idx="5">
                  <c:v>0.80452015516950603</c:v>
                </c:pt>
                <c:pt idx="6">
                  <c:v>0.81548974943052399</c:v>
                </c:pt>
                <c:pt idx="7">
                  <c:v>0.88322498810845096</c:v>
                </c:pt>
                <c:pt idx="8">
                  <c:v>0.84077109896781999</c:v>
                </c:pt>
                <c:pt idx="9">
                  <c:v>0.87263530185885796</c:v>
                </c:pt>
                <c:pt idx="10">
                  <c:v>0.877005566470203</c:v>
                </c:pt>
                <c:pt idx="11">
                  <c:v>0.89714527832212299</c:v>
                </c:pt>
                <c:pt idx="12">
                  <c:v>0.86763587186205704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1B0-8365-CA41D125FB3F}"/>
            </c:ext>
          </c:extLst>
        </c:ser>
        <c:ser>
          <c:idx val="10"/>
          <c:order val="10"/>
          <c:tx>
            <c:strRef>
              <c:f>'Leiden Ranking PP%'!$L$26</c:f>
              <c:strCache>
                <c:ptCount val="1"/>
                <c:pt idx="0">
                  <c:v>2016-2019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PP%'!$L$27:$L$39</c:f>
              <c:numCache>
                <c:formatCode>0.00%</c:formatCode>
                <c:ptCount val="13"/>
                <c:pt idx="0">
                  <c:v>0.86932972241029105</c:v>
                </c:pt>
                <c:pt idx="1">
                  <c:v>0.88278876392516403</c:v>
                </c:pt>
                <c:pt idx="2">
                  <c:v>0.87678262748487501</c:v>
                </c:pt>
                <c:pt idx="3">
                  <c:v>0.84761527805264203</c:v>
                </c:pt>
                <c:pt idx="4">
                  <c:v>0.86754098360655696</c:v>
                </c:pt>
                <c:pt idx="5">
                  <c:v>0.81148377975021602</c:v>
                </c:pt>
                <c:pt idx="6">
                  <c:v>0.82364198439570102</c:v>
                </c:pt>
                <c:pt idx="7">
                  <c:v>0.89260724064496499</c:v>
                </c:pt>
                <c:pt idx="8">
                  <c:v>0.85334688543632897</c:v>
                </c:pt>
                <c:pt idx="9">
                  <c:v>0.88310225639830697</c:v>
                </c:pt>
                <c:pt idx="10">
                  <c:v>0.88749172733289206</c:v>
                </c:pt>
                <c:pt idx="11">
                  <c:v>0.90953990122173101</c:v>
                </c:pt>
                <c:pt idx="12">
                  <c:v>0.87537067545304803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8-43B8-BAD3-CAA3D852BCA6}"/>
            </c:ext>
          </c:extLst>
        </c:ser>
        <c:ser>
          <c:idx val="11"/>
          <c:order val="11"/>
          <c:tx>
            <c:strRef>
              <c:f>'Leiden Ranking PP%'!$M$26</c:f>
              <c:strCache>
                <c:ptCount val="1"/>
                <c:pt idx="0">
                  <c:v>2017-2020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'Leiden Ranking PP%'!$A$27:$A$39</c:f>
              <c:strCache>
                <c:ptCount val="13"/>
                <c:pt idx="0">
                  <c:v>EUR</c:v>
                </c:pt>
                <c:pt idx="1">
                  <c:v>LEI</c:v>
                </c:pt>
                <c:pt idx="2">
                  <c:v>RU</c:v>
                </c:pt>
                <c:pt idx="3">
                  <c:v>RUG</c:v>
                </c:pt>
                <c:pt idx="4">
                  <c:v>TiU</c:v>
                </c:pt>
                <c:pt idx="5">
                  <c:v>TUD</c:v>
                </c:pt>
                <c:pt idx="6">
                  <c:v>TU/E</c:v>
                </c:pt>
                <c:pt idx="7">
                  <c:v>UM</c:v>
                </c:pt>
                <c:pt idx="8">
                  <c:v>UT</c:v>
                </c:pt>
                <c:pt idx="9">
                  <c:v>UU</c:v>
                </c:pt>
                <c:pt idx="10">
                  <c:v>UVA</c:v>
                </c:pt>
                <c:pt idx="11">
                  <c:v>VU</c:v>
                </c:pt>
                <c:pt idx="12">
                  <c:v>WUR</c:v>
                </c:pt>
              </c:strCache>
            </c:strRef>
          </c:cat>
          <c:val>
            <c:numRef>
              <c:f>'Leiden Ranking PP%'!$M$27:$M$39</c:f>
              <c:numCache>
                <c:formatCode>0.00%</c:formatCode>
                <c:ptCount val="13"/>
                <c:pt idx="0">
                  <c:v>0.87591004691797403</c:v>
                </c:pt>
                <c:pt idx="1">
                  <c:v>0.884196046464235</c:v>
                </c:pt>
                <c:pt idx="2">
                  <c:v>0.88392715756136198</c:v>
                </c:pt>
                <c:pt idx="3">
                  <c:v>0.85516983949234804</c:v>
                </c:pt>
                <c:pt idx="4">
                  <c:v>0.87445887445887405</c:v>
                </c:pt>
                <c:pt idx="5">
                  <c:v>0.81605228374210603</c:v>
                </c:pt>
                <c:pt idx="6">
                  <c:v>0.83291873963515795</c:v>
                </c:pt>
                <c:pt idx="7">
                  <c:v>0.89658620197114702</c:v>
                </c:pt>
                <c:pt idx="8">
                  <c:v>0.86173010380622805</c:v>
                </c:pt>
                <c:pt idx="9">
                  <c:v>0.89013411721477098</c:v>
                </c:pt>
                <c:pt idx="10">
                  <c:v>0.89407285756942401</c:v>
                </c:pt>
                <c:pt idx="11">
                  <c:v>0.91661509900990101</c:v>
                </c:pt>
                <c:pt idx="12">
                  <c:v>0.87628537265842998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8-43B8-BAD3-CAA3D852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194456"/>
        <c:axId val="278193472"/>
      </c:barChart>
      <c:catAx>
        <c:axId val="27819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8193472"/>
        <c:crosses val="autoZero"/>
        <c:auto val="1"/>
        <c:lblAlgn val="ctr"/>
        <c:lblOffset val="100"/>
        <c:noMultiLvlLbl val="0"/>
      </c:catAx>
      <c:valAx>
        <c:axId val="27819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8194456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223156</xdr:colOff>
      <xdr:row>2</xdr:row>
      <xdr:rowOff>83002</xdr:rowOff>
    </xdr:from>
    <xdr:to>
      <xdr:col>27</xdr:col>
      <xdr:colOff>106136</xdr:colOff>
      <xdr:row>20</xdr:row>
      <xdr:rowOff>187779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449035</xdr:colOff>
      <xdr:row>22</xdr:row>
      <xdr:rowOff>148999</xdr:rowOff>
    </xdr:from>
    <xdr:to>
      <xdr:col>27</xdr:col>
      <xdr:colOff>410936</xdr:colOff>
      <xdr:row>40</xdr:row>
      <xdr:rowOff>144239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602796</xdr:colOff>
      <xdr:row>44</xdr:row>
      <xdr:rowOff>75518</xdr:rowOff>
    </xdr:from>
    <xdr:to>
      <xdr:col>27</xdr:col>
      <xdr:colOff>574221</xdr:colOff>
      <xdr:row>67</xdr:row>
      <xdr:rowOff>194581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335972</xdr:colOff>
      <xdr:row>51</xdr:row>
      <xdr:rowOff>70570</xdr:rowOff>
    </xdr:from>
    <xdr:to>
      <xdr:col>26</xdr:col>
      <xdr:colOff>307397</xdr:colOff>
      <xdr:row>68</xdr:row>
      <xdr:rowOff>46758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273193</xdr:colOff>
      <xdr:row>1</xdr:row>
      <xdr:rowOff>93951</xdr:rowOff>
    </xdr:from>
    <xdr:to>
      <xdr:col>26</xdr:col>
      <xdr:colOff>11256</xdr:colOff>
      <xdr:row>22</xdr:row>
      <xdr:rowOff>56285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96548</xdr:colOff>
      <xdr:row>24</xdr:row>
      <xdr:rowOff>102610</xdr:rowOff>
    </xdr:from>
    <xdr:to>
      <xdr:col>26</xdr:col>
      <xdr:colOff>406111</xdr:colOff>
      <xdr:row>48</xdr:row>
      <xdr:rowOff>138546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hanghairanking.com/ARWU2016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hanghairanking.com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meshighereducation.com/world-university-rankings/by-subjec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puniversities.com/subject-rankings/2018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leidenranking.com/ranking/2022/lis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ColWidth="9.140625" defaultRowHeight="15" customHeight="1" x14ac:dyDescent="0.25"/>
  <cols>
    <col min="1" max="1" width="21.7109375" style="4" customWidth="1"/>
    <col min="2" max="16384" width="9.140625" style="4"/>
  </cols>
  <sheetData>
    <row r="1" spans="1:11" s="11" customFormat="1" ht="15" customHeight="1" x14ac:dyDescent="0.25">
      <c r="A1" s="11" t="s">
        <v>100</v>
      </c>
      <c r="B1" s="11" t="s">
        <v>22</v>
      </c>
    </row>
    <row r="2" spans="1:11" ht="15" customHeight="1" x14ac:dyDescent="0.25">
      <c r="B2" s="4" t="s">
        <v>21</v>
      </c>
    </row>
    <row r="3" spans="1:11" ht="15" customHeight="1" thickBot="1" x14ac:dyDescent="0.3"/>
    <row r="4" spans="1:11" ht="15" customHeight="1" thickBot="1" x14ac:dyDescent="0.3">
      <c r="A4" s="5"/>
      <c r="B4" s="10">
        <v>2007</v>
      </c>
      <c r="C4" s="10">
        <v>2008</v>
      </c>
      <c r="D4" s="10">
        <v>2009</v>
      </c>
      <c r="E4" s="10">
        <v>2010</v>
      </c>
      <c r="F4" s="10">
        <v>2011</v>
      </c>
      <c r="G4" s="10">
        <v>2012</v>
      </c>
      <c r="H4" s="10">
        <v>2013</v>
      </c>
      <c r="I4" s="10">
        <v>2014</v>
      </c>
      <c r="J4" s="10">
        <v>2015</v>
      </c>
      <c r="K4" s="10">
        <v>2016</v>
      </c>
    </row>
    <row r="5" spans="1:11" ht="15" customHeight="1" x14ac:dyDescent="0.25">
      <c r="A5" s="6" t="s">
        <v>18</v>
      </c>
      <c r="B5" s="7">
        <v>2</v>
      </c>
      <c r="C5" s="7">
        <v>1</v>
      </c>
      <c r="D5" s="7">
        <v>1</v>
      </c>
      <c r="E5" s="7">
        <v>1</v>
      </c>
      <c r="F5" s="7">
        <v>2</v>
      </c>
      <c r="G5" s="7">
        <v>2</v>
      </c>
      <c r="H5" s="7">
        <v>2</v>
      </c>
      <c r="I5" s="7">
        <v>1</v>
      </c>
      <c r="J5" s="7">
        <v>1</v>
      </c>
      <c r="K5" s="7">
        <v>1</v>
      </c>
    </row>
    <row r="6" spans="1:11" ht="15" customHeight="1" x14ac:dyDescent="0.25">
      <c r="A6" s="6" t="s">
        <v>19</v>
      </c>
      <c r="B6" s="7">
        <v>3</v>
      </c>
      <c r="C6" s="7">
        <v>3</v>
      </c>
      <c r="D6" s="7">
        <v>3</v>
      </c>
      <c r="E6" s="7">
        <v>2</v>
      </c>
      <c r="F6" s="7">
        <v>3</v>
      </c>
      <c r="G6" s="7">
        <v>3</v>
      </c>
      <c r="H6" s="7">
        <v>2</v>
      </c>
      <c r="I6" s="7">
        <v>1</v>
      </c>
      <c r="J6" s="7">
        <v>1</v>
      </c>
      <c r="K6" s="7">
        <v>1</v>
      </c>
    </row>
    <row r="7" spans="1:11" ht="15" customHeight="1" x14ac:dyDescent="0.25">
      <c r="A7" s="6" t="s">
        <v>2</v>
      </c>
      <c r="B7" s="7">
        <v>2</v>
      </c>
      <c r="C7" s="7">
        <v>2</v>
      </c>
      <c r="D7" s="7">
        <v>2</v>
      </c>
      <c r="E7" s="7">
        <v>3</v>
      </c>
      <c r="F7" s="7">
        <v>4</v>
      </c>
      <c r="G7" s="7">
        <v>4</v>
      </c>
      <c r="H7" s="7">
        <v>3</v>
      </c>
      <c r="I7" s="7">
        <v>3</v>
      </c>
      <c r="J7" s="7">
        <v>3</v>
      </c>
      <c r="K7" s="7">
        <v>2</v>
      </c>
    </row>
    <row r="8" spans="1:11" ht="15" customHeight="1" x14ac:dyDescent="0.25">
      <c r="A8" s="6" t="s">
        <v>20</v>
      </c>
      <c r="B8" s="7">
        <v>4</v>
      </c>
      <c r="C8" s="7">
        <v>5</v>
      </c>
      <c r="D8" s="7">
        <v>4</v>
      </c>
      <c r="E8" s="7">
        <v>4</v>
      </c>
      <c r="F8" s="7">
        <v>4</v>
      </c>
      <c r="G8" s="7">
        <v>4</v>
      </c>
      <c r="H8" s="7">
        <v>4</v>
      </c>
      <c r="I8" s="7">
        <v>6</v>
      </c>
      <c r="J8" s="7">
        <v>6</v>
      </c>
      <c r="K8" s="7">
        <v>6</v>
      </c>
    </row>
    <row r="9" spans="1:11" ht="15" customHeight="1" thickBot="1" x14ac:dyDescent="0.3">
      <c r="A9" s="8" t="s">
        <v>1</v>
      </c>
      <c r="B9" s="9">
        <v>3</v>
      </c>
      <c r="C9" s="9">
        <v>4</v>
      </c>
      <c r="D9" s="9">
        <v>3</v>
      </c>
      <c r="E9" s="9">
        <v>3</v>
      </c>
      <c r="F9" s="9">
        <v>4</v>
      </c>
      <c r="G9" s="9">
        <v>3</v>
      </c>
      <c r="H9" s="9">
        <v>5</v>
      </c>
      <c r="I9" s="9">
        <v>7</v>
      </c>
      <c r="J9" s="9">
        <v>6</v>
      </c>
      <c r="K9" s="9">
        <v>7</v>
      </c>
    </row>
    <row r="11" spans="1:11" ht="15" customHeight="1" x14ac:dyDescent="0.25">
      <c r="A11" s="21" t="s">
        <v>25</v>
      </c>
    </row>
    <row r="12" spans="1:11" ht="15" customHeight="1" x14ac:dyDescent="0.25">
      <c r="A12" s="1" t="s">
        <v>24</v>
      </c>
    </row>
  </sheetData>
  <hyperlinks>
    <hyperlink ref="A11" r:id="rId1" display="http://www.shanghairanking.com/ARWU2016.html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="110" zoomScaleNormal="110" workbookViewId="0">
      <selection activeCell="A18" sqref="A18"/>
    </sheetView>
  </sheetViews>
  <sheetFormatPr defaultRowHeight="12.75" x14ac:dyDescent="0.2"/>
  <cols>
    <col min="1" max="1" width="49.140625" customWidth="1"/>
  </cols>
  <sheetData>
    <row r="1" spans="1:7" ht="15" x14ac:dyDescent="0.25">
      <c r="A1" s="52" t="s">
        <v>101</v>
      </c>
      <c r="B1" s="13"/>
      <c r="C1" s="13"/>
    </row>
    <row r="2" spans="1:7" ht="15.75" thickBot="1" x14ac:dyDescent="0.3">
      <c r="A2" s="1"/>
      <c r="B2" s="1"/>
      <c r="C2" s="1"/>
      <c r="G2" s="77"/>
    </row>
    <row r="3" spans="1:7" ht="15.75" thickBot="1" x14ac:dyDescent="0.25">
      <c r="A3" s="2" t="s">
        <v>128</v>
      </c>
      <c r="B3" s="15">
        <v>2017</v>
      </c>
      <c r="C3" s="15">
        <v>2018</v>
      </c>
      <c r="D3" s="15">
        <v>2019</v>
      </c>
      <c r="E3" s="15">
        <v>2020</v>
      </c>
      <c r="F3" s="15">
        <v>2021</v>
      </c>
      <c r="G3" s="91">
        <v>2022</v>
      </c>
    </row>
    <row r="4" spans="1:7" ht="15" x14ac:dyDescent="0.25">
      <c r="A4" s="12" t="s">
        <v>129</v>
      </c>
      <c r="B4" s="3">
        <v>6</v>
      </c>
      <c r="C4" s="1">
        <v>7</v>
      </c>
      <c r="D4" s="1">
        <v>5</v>
      </c>
      <c r="E4">
        <v>5</v>
      </c>
      <c r="F4">
        <v>6</v>
      </c>
      <c r="G4">
        <v>6</v>
      </c>
    </row>
    <row r="5" spans="1:7" ht="15" x14ac:dyDescent="0.25">
      <c r="A5" s="12" t="s">
        <v>130</v>
      </c>
      <c r="B5" s="3">
        <v>7</v>
      </c>
      <c r="C5" s="1">
        <v>5</v>
      </c>
      <c r="D5" s="1">
        <v>5</v>
      </c>
      <c r="E5">
        <v>4</v>
      </c>
      <c r="F5">
        <v>5</v>
      </c>
      <c r="G5">
        <v>5</v>
      </c>
    </row>
    <row r="6" spans="1:7" ht="15" x14ac:dyDescent="0.25">
      <c r="A6" s="12" t="s">
        <v>131</v>
      </c>
      <c r="B6" s="3">
        <v>4</v>
      </c>
      <c r="C6" s="1">
        <v>4</v>
      </c>
      <c r="D6" s="1">
        <v>4</v>
      </c>
      <c r="E6">
        <v>4</v>
      </c>
      <c r="F6">
        <v>4</v>
      </c>
      <c r="G6">
        <v>4</v>
      </c>
    </row>
    <row r="7" spans="1:7" ht="15" x14ac:dyDescent="0.25">
      <c r="A7" s="12" t="s">
        <v>59</v>
      </c>
      <c r="B7" s="3">
        <v>7</v>
      </c>
      <c r="C7" s="1">
        <v>7</v>
      </c>
      <c r="D7" s="1">
        <v>7</v>
      </c>
      <c r="E7">
        <v>7</v>
      </c>
      <c r="F7">
        <v>6</v>
      </c>
      <c r="G7">
        <v>5</v>
      </c>
    </row>
    <row r="8" spans="1:7" ht="15" x14ac:dyDescent="0.25">
      <c r="A8" s="12" t="s">
        <v>132</v>
      </c>
      <c r="B8" s="3">
        <v>8</v>
      </c>
      <c r="C8" s="1">
        <v>8</v>
      </c>
      <c r="D8" s="1">
        <v>8</v>
      </c>
      <c r="E8">
        <v>8</v>
      </c>
      <c r="F8">
        <v>8</v>
      </c>
      <c r="G8">
        <v>9</v>
      </c>
    </row>
    <row r="9" spans="1:7" ht="15.75" thickBot="1" x14ac:dyDescent="0.3">
      <c r="A9" s="12" t="s">
        <v>133</v>
      </c>
      <c r="B9" s="48">
        <v>2</v>
      </c>
      <c r="C9" s="14">
        <v>5</v>
      </c>
      <c r="D9" s="14">
        <v>6</v>
      </c>
      <c r="E9" s="61">
        <v>4</v>
      </c>
      <c r="F9" s="63">
        <v>5</v>
      </c>
      <c r="G9" s="90">
        <v>5</v>
      </c>
    </row>
    <row r="10" spans="1:7" ht="15" x14ac:dyDescent="0.2">
      <c r="A10" s="12"/>
      <c r="B10" s="3">
        <f>SUM(B4:B9)</f>
        <v>34</v>
      </c>
      <c r="C10" s="3">
        <f>SUM(C4:C9)</f>
        <v>36</v>
      </c>
      <c r="D10" s="3">
        <f>SUM(D4:D9)</f>
        <v>35</v>
      </c>
      <c r="E10" s="3">
        <f>SUM(E4:E9)</f>
        <v>32</v>
      </c>
      <c r="F10" s="49">
        <f>SUM(F4:F9)</f>
        <v>34</v>
      </c>
      <c r="G10" s="56">
        <f t="shared" ref="G10" si="0">SUM(G4:G9)</f>
        <v>34</v>
      </c>
    </row>
    <row r="11" spans="1:7" ht="15.75" thickBot="1" x14ac:dyDescent="0.3">
      <c r="A11" s="14"/>
      <c r="B11" s="1"/>
      <c r="C11" s="1"/>
      <c r="D11" s="1"/>
      <c r="G11" s="77"/>
    </row>
    <row r="12" spans="1:7" ht="15.75" thickBot="1" x14ac:dyDescent="0.25">
      <c r="A12" s="17" t="s">
        <v>134</v>
      </c>
      <c r="B12" s="15">
        <v>2017</v>
      </c>
      <c r="C12" s="15">
        <v>2018</v>
      </c>
      <c r="D12" s="15">
        <v>2019</v>
      </c>
      <c r="E12" s="15">
        <v>2020</v>
      </c>
      <c r="F12" s="15">
        <v>2021</v>
      </c>
      <c r="G12" s="92">
        <v>2022</v>
      </c>
    </row>
    <row r="13" spans="1:7" ht="15" x14ac:dyDescent="0.25">
      <c r="A13" s="12" t="s">
        <v>135</v>
      </c>
      <c r="B13" s="3">
        <v>7</v>
      </c>
      <c r="C13" s="1">
        <v>6</v>
      </c>
      <c r="D13" s="1">
        <v>7</v>
      </c>
      <c r="E13">
        <v>7</v>
      </c>
      <c r="F13">
        <v>7</v>
      </c>
      <c r="G13">
        <v>7</v>
      </c>
    </row>
    <row r="14" spans="1:7" ht="15" x14ac:dyDescent="0.25">
      <c r="A14" s="12" t="s">
        <v>136</v>
      </c>
      <c r="B14" s="3">
        <v>2</v>
      </c>
      <c r="C14" s="1">
        <v>2</v>
      </c>
      <c r="D14" s="1">
        <v>3</v>
      </c>
      <c r="E14">
        <v>3</v>
      </c>
      <c r="F14">
        <v>4</v>
      </c>
      <c r="G14">
        <v>4</v>
      </c>
    </row>
    <row r="15" spans="1:7" ht="15" x14ac:dyDescent="0.25">
      <c r="A15" s="12" t="s">
        <v>29</v>
      </c>
      <c r="B15" s="3">
        <v>6</v>
      </c>
      <c r="C15" s="1">
        <v>5</v>
      </c>
      <c r="D15" s="1">
        <v>6</v>
      </c>
      <c r="E15">
        <v>2</v>
      </c>
      <c r="F15">
        <v>4</v>
      </c>
      <c r="G15">
        <v>5</v>
      </c>
    </row>
    <row r="16" spans="1:7" ht="15" x14ac:dyDescent="0.25">
      <c r="A16" s="12" t="s">
        <v>137</v>
      </c>
      <c r="B16" s="3">
        <v>1</v>
      </c>
      <c r="C16" s="1">
        <v>3</v>
      </c>
      <c r="D16" s="1">
        <v>2</v>
      </c>
      <c r="E16">
        <v>4</v>
      </c>
      <c r="F16">
        <v>4</v>
      </c>
      <c r="G16">
        <v>5</v>
      </c>
    </row>
    <row r="17" spans="1:7" ht="15" x14ac:dyDescent="0.25">
      <c r="A17" s="12" t="s">
        <v>30</v>
      </c>
      <c r="B17" s="3">
        <v>5</v>
      </c>
      <c r="C17" s="1">
        <v>5</v>
      </c>
      <c r="D17" s="1">
        <v>5</v>
      </c>
      <c r="E17">
        <v>8</v>
      </c>
      <c r="F17">
        <v>7</v>
      </c>
      <c r="G17">
        <v>5</v>
      </c>
    </row>
    <row r="18" spans="1:7" ht="15" x14ac:dyDescent="0.25">
      <c r="A18" s="12" t="s">
        <v>138</v>
      </c>
      <c r="B18" s="3">
        <v>7</v>
      </c>
      <c r="C18" s="1">
        <v>7</v>
      </c>
      <c r="D18" s="1">
        <v>8</v>
      </c>
      <c r="E18">
        <v>10</v>
      </c>
      <c r="F18">
        <v>10</v>
      </c>
      <c r="G18">
        <v>10</v>
      </c>
    </row>
    <row r="19" spans="1:7" ht="15" x14ac:dyDescent="0.25">
      <c r="A19" s="12" t="s">
        <v>139</v>
      </c>
      <c r="B19" s="3">
        <v>4</v>
      </c>
      <c r="C19" s="1">
        <v>5</v>
      </c>
      <c r="D19" s="1">
        <v>5</v>
      </c>
      <c r="E19">
        <v>5</v>
      </c>
      <c r="F19">
        <v>8</v>
      </c>
      <c r="G19">
        <v>8</v>
      </c>
    </row>
    <row r="20" spans="1:7" ht="15" x14ac:dyDescent="0.25">
      <c r="A20" s="12" t="s">
        <v>31</v>
      </c>
      <c r="B20" s="3">
        <v>8</v>
      </c>
      <c r="C20" s="1">
        <v>9</v>
      </c>
      <c r="D20" s="1">
        <v>9</v>
      </c>
      <c r="E20">
        <v>9</v>
      </c>
      <c r="F20">
        <v>8</v>
      </c>
      <c r="G20">
        <v>8</v>
      </c>
    </row>
    <row r="21" spans="1:7" ht="15" x14ac:dyDescent="0.25">
      <c r="A21" s="12" t="s">
        <v>140</v>
      </c>
      <c r="B21" s="3">
        <v>6</v>
      </c>
      <c r="C21" s="1">
        <v>6</v>
      </c>
      <c r="D21" s="1">
        <v>6</v>
      </c>
      <c r="E21">
        <v>5</v>
      </c>
      <c r="F21">
        <v>5</v>
      </c>
      <c r="G21">
        <v>5</v>
      </c>
    </row>
    <row r="22" spans="1:7" ht="15" x14ac:dyDescent="0.25">
      <c r="A22" s="12" t="s">
        <v>141</v>
      </c>
      <c r="B22" s="3">
        <v>6</v>
      </c>
      <c r="C22" s="1">
        <v>4</v>
      </c>
      <c r="D22" s="1">
        <v>4</v>
      </c>
      <c r="E22">
        <v>3</v>
      </c>
      <c r="F22">
        <v>3</v>
      </c>
      <c r="G22">
        <v>2</v>
      </c>
    </row>
    <row r="23" spans="1:7" ht="15" x14ac:dyDescent="0.25">
      <c r="A23" s="12" t="s">
        <v>142</v>
      </c>
      <c r="B23" s="3">
        <v>7</v>
      </c>
      <c r="C23" s="1">
        <v>6</v>
      </c>
      <c r="D23" s="1">
        <v>6</v>
      </c>
      <c r="E23">
        <v>4</v>
      </c>
      <c r="F23">
        <v>5</v>
      </c>
      <c r="G23">
        <v>6</v>
      </c>
    </row>
    <row r="24" spans="1:7" ht="15" x14ac:dyDescent="0.25">
      <c r="A24" s="12" t="s">
        <v>143</v>
      </c>
      <c r="B24" s="3">
        <v>11</v>
      </c>
      <c r="C24" s="1">
        <v>11</v>
      </c>
      <c r="D24" s="1">
        <v>9</v>
      </c>
      <c r="E24">
        <v>9</v>
      </c>
      <c r="F24">
        <v>8</v>
      </c>
      <c r="G24">
        <v>8</v>
      </c>
    </row>
    <row r="25" spans="1:7" ht="15" x14ac:dyDescent="0.25">
      <c r="A25" s="12" t="s">
        <v>144</v>
      </c>
      <c r="B25" s="3">
        <v>2</v>
      </c>
      <c r="C25" s="1">
        <v>2</v>
      </c>
      <c r="D25" s="1">
        <v>1</v>
      </c>
      <c r="E25">
        <v>2</v>
      </c>
      <c r="F25">
        <v>2</v>
      </c>
      <c r="G25">
        <v>1</v>
      </c>
    </row>
    <row r="26" spans="1:7" ht="15.75" thickBot="1" x14ac:dyDescent="0.3">
      <c r="A26" s="12" t="s">
        <v>145</v>
      </c>
      <c r="B26" s="48">
        <v>5</v>
      </c>
      <c r="C26" s="1">
        <v>4</v>
      </c>
      <c r="D26" s="1">
        <v>4</v>
      </c>
      <c r="E26">
        <v>6</v>
      </c>
      <c r="F26">
        <v>5</v>
      </c>
      <c r="G26" s="77">
        <v>6</v>
      </c>
    </row>
    <row r="27" spans="1:7" ht="15" x14ac:dyDescent="0.2">
      <c r="A27" s="12"/>
      <c r="B27" s="3">
        <f t="shared" ref="B27:E27" si="1">SUM(B13:B26)</f>
        <v>77</v>
      </c>
      <c r="C27" s="49">
        <f t="shared" si="1"/>
        <v>75</v>
      </c>
      <c r="D27" s="49">
        <f t="shared" si="1"/>
        <v>75</v>
      </c>
      <c r="E27" s="49">
        <f t="shared" si="1"/>
        <v>77</v>
      </c>
      <c r="F27" s="49">
        <f>SUM(F13:F26)</f>
        <v>80</v>
      </c>
      <c r="G27" s="56">
        <f>SUM(G13:G26)</f>
        <v>80</v>
      </c>
    </row>
    <row r="28" spans="1:7" ht="15.75" thickBot="1" x14ac:dyDescent="0.3">
      <c r="A28" s="14"/>
      <c r="B28" s="1"/>
      <c r="C28" s="1"/>
      <c r="D28" s="1"/>
      <c r="G28" s="77"/>
    </row>
    <row r="29" spans="1:7" ht="15.75" thickBot="1" x14ac:dyDescent="0.25">
      <c r="A29" s="17" t="s">
        <v>19</v>
      </c>
      <c r="B29" s="15">
        <v>2017</v>
      </c>
      <c r="C29" s="15">
        <v>2018</v>
      </c>
      <c r="D29" s="15">
        <v>2019</v>
      </c>
      <c r="E29" s="15">
        <v>2020</v>
      </c>
      <c r="F29" s="15">
        <v>2021</v>
      </c>
      <c r="G29" s="92">
        <v>2022</v>
      </c>
    </row>
    <row r="30" spans="1:7" ht="15" x14ac:dyDescent="0.2">
      <c r="A30" s="53" t="s">
        <v>102</v>
      </c>
      <c r="B30" s="28">
        <v>1</v>
      </c>
      <c r="C30" s="28">
        <v>2</v>
      </c>
      <c r="D30" s="28">
        <v>3</v>
      </c>
      <c r="E30" s="3">
        <v>3</v>
      </c>
      <c r="F30" s="56">
        <v>2</v>
      </c>
      <c r="G30" s="56">
        <v>2</v>
      </c>
    </row>
    <row r="31" spans="1:7" ht="15" x14ac:dyDescent="0.2">
      <c r="A31" s="53" t="s">
        <v>103</v>
      </c>
      <c r="B31" s="28">
        <v>1</v>
      </c>
      <c r="C31" s="28">
        <v>1</v>
      </c>
      <c r="D31" s="28">
        <v>1</v>
      </c>
      <c r="E31" s="3">
        <v>0</v>
      </c>
      <c r="F31" s="56">
        <v>0</v>
      </c>
      <c r="G31" s="56">
        <v>0</v>
      </c>
    </row>
    <row r="32" spans="1:7" ht="15" x14ac:dyDescent="0.2">
      <c r="A32" s="53" t="s">
        <v>104</v>
      </c>
      <c r="B32" s="28">
        <v>3</v>
      </c>
      <c r="C32" s="28">
        <v>3</v>
      </c>
      <c r="D32" s="28">
        <v>3</v>
      </c>
      <c r="E32" s="3">
        <v>3</v>
      </c>
      <c r="F32" s="56">
        <v>3</v>
      </c>
      <c r="G32" s="56">
        <v>3</v>
      </c>
    </row>
    <row r="33" spans="1:7" ht="15" x14ac:dyDescent="0.2">
      <c r="A33" s="53" t="s">
        <v>105</v>
      </c>
      <c r="B33" s="28">
        <v>0</v>
      </c>
      <c r="C33" s="28">
        <v>0</v>
      </c>
      <c r="D33" s="28">
        <v>0</v>
      </c>
      <c r="E33" s="3">
        <v>0</v>
      </c>
      <c r="F33" s="56">
        <v>0</v>
      </c>
      <c r="G33" s="56">
        <v>0</v>
      </c>
    </row>
    <row r="34" spans="1:7" ht="15" x14ac:dyDescent="0.2">
      <c r="A34" s="53" t="s">
        <v>106</v>
      </c>
      <c r="B34" s="28">
        <v>1</v>
      </c>
      <c r="C34" s="28">
        <v>1</v>
      </c>
      <c r="D34" s="28">
        <v>1</v>
      </c>
      <c r="E34" s="3">
        <v>0</v>
      </c>
      <c r="F34" s="56">
        <v>0</v>
      </c>
      <c r="G34" s="56">
        <v>1</v>
      </c>
    </row>
    <row r="35" spans="1:7" ht="15" x14ac:dyDescent="0.2">
      <c r="A35" s="53" t="s">
        <v>107</v>
      </c>
      <c r="B35" s="28">
        <v>7</v>
      </c>
      <c r="C35" s="28">
        <v>4</v>
      </c>
      <c r="D35" s="28">
        <v>4</v>
      </c>
      <c r="E35" s="3">
        <v>3</v>
      </c>
      <c r="F35" s="56">
        <v>4</v>
      </c>
      <c r="G35" s="56">
        <v>3</v>
      </c>
    </row>
    <row r="36" spans="1:7" ht="15" x14ac:dyDescent="0.2">
      <c r="A36" s="53" t="s">
        <v>108</v>
      </c>
      <c r="B36" s="28">
        <v>4</v>
      </c>
      <c r="C36" s="28">
        <v>1</v>
      </c>
      <c r="D36" s="28">
        <v>1</v>
      </c>
      <c r="E36" s="3">
        <v>0</v>
      </c>
      <c r="F36" s="56">
        <v>0</v>
      </c>
      <c r="G36" s="56">
        <v>0</v>
      </c>
    </row>
    <row r="37" spans="1:7" ht="15" x14ac:dyDescent="0.25">
      <c r="A37" s="12" t="s">
        <v>109</v>
      </c>
      <c r="B37" s="1">
        <v>1</v>
      </c>
      <c r="C37" s="1">
        <v>1</v>
      </c>
      <c r="D37" s="1">
        <v>1</v>
      </c>
      <c r="E37" s="3">
        <v>2</v>
      </c>
      <c r="F37" s="56">
        <v>1</v>
      </c>
      <c r="G37" s="56">
        <v>1</v>
      </c>
    </row>
    <row r="38" spans="1:7" ht="15" x14ac:dyDescent="0.25">
      <c r="A38" s="12" t="s">
        <v>110</v>
      </c>
      <c r="B38" s="1">
        <v>3</v>
      </c>
      <c r="C38" s="1">
        <v>3</v>
      </c>
      <c r="D38" s="1">
        <v>2</v>
      </c>
      <c r="E38" s="3">
        <v>2</v>
      </c>
      <c r="F38" s="56">
        <v>2</v>
      </c>
      <c r="G38" s="56">
        <v>1</v>
      </c>
    </row>
    <row r="39" spans="1:7" ht="15" x14ac:dyDescent="0.25">
      <c r="A39" s="12" t="s">
        <v>111</v>
      </c>
      <c r="B39" s="1">
        <v>3</v>
      </c>
      <c r="C39" s="1">
        <v>3</v>
      </c>
      <c r="D39" s="1">
        <v>1</v>
      </c>
      <c r="E39" s="3">
        <v>1</v>
      </c>
      <c r="F39" s="56">
        <v>0</v>
      </c>
      <c r="G39" s="56">
        <v>0</v>
      </c>
    </row>
    <row r="40" spans="1:7" ht="15" x14ac:dyDescent="0.25">
      <c r="A40" s="12" t="s">
        <v>112</v>
      </c>
      <c r="B40" s="1">
        <v>1</v>
      </c>
      <c r="C40" s="1">
        <v>1</v>
      </c>
      <c r="D40" s="1">
        <v>1</v>
      </c>
      <c r="E40" s="3">
        <v>1</v>
      </c>
      <c r="F40" s="56">
        <v>0</v>
      </c>
      <c r="G40" s="56">
        <v>0</v>
      </c>
    </row>
    <row r="41" spans="1:7" ht="15" x14ac:dyDescent="0.25">
      <c r="A41" s="12" t="s">
        <v>113</v>
      </c>
      <c r="B41" s="1">
        <v>2</v>
      </c>
      <c r="C41" s="1">
        <v>2</v>
      </c>
      <c r="D41" s="1">
        <v>2</v>
      </c>
      <c r="E41" s="3">
        <v>2</v>
      </c>
      <c r="F41" s="56">
        <v>2</v>
      </c>
      <c r="G41" s="56">
        <v>0</v>
      </c>
    </row>
    <row r="42" spans="1:7" ht="15" x14ac:dyDescent="0.25">
      <c r="A42" s="12" t="s">
        <v>114</v>
      </c>
      <c r="B42" s="1">
        <v>3</v>
      </c>
      <c r="C42" s="1">
        <v>4</v>
      </c>
      <c r="D42" s="1">
        <v>4</v>
      </c>
      <c r="E42" s="3">
        <v>4</v>
      </c>
      <c r="F42" s="56">
        <v>4</v>
      </c>
      <c r="G42" s="56">
        <v>3</v>
      </c>
    </row>
    <row r="43" spans="1:7" ht="15" x14ac:dyDescent="0.25">
      <c r="A43" s="12" t="s">
        <v>115</v>
      </c>
      <c r="B43" s="1">
        <v>5</v>
      </c>
      <c r="C43" s="1">
        <v>5</v>
      </c>
      <c r="D43" s="1">
        <v>4</v>
      </c>
      <c r="E43" s="3">
        <v>4</v>
      </c>
      <c r="F43" s="56">
        <v>5</v>
      </c>
      <c r="G43" s="56">
        <v>5</v>
      </c>
    </row>
    <row r="44" spans="1:7" ht="15" x14ac:dyDescent="0.25">
      <c r="A44" s="12" t="s">
        <v>116</v>
      </c>
      <c r="B44" s="1">
        <v>1</v>
      </c>
      <c r="C44" s="1">
        <v>1</v>
      </c>
      <c r="D44" s="1">
        <v>1</v>
      </c>
      <c r="E44" s="3">
        <v>1</v>
      </c>
      <c r="F44" s="56">
        <v>1</v>
      </c>
      <c r="G44" s="56">
        <v>1</v>
      </c>
    </row>
    <row r="45" spans="1:7" ht="15" x14ac:dyDescent="0.25">
      <c r="A45" s="12" t="s">
        <v>117</v>
      </c>
      <c r="B45" s="1">
        <v>2</v>
      </c>
      <c r="C45" s="1">
        <v>2</v>
      </c>
      <c r="D45" s="1">
        <v>2</v>
      </c>
      <c r="E45" s="3">
        <v>2</v>
      </c>
      <c r="F45" s="56">
        <v>2</v>
      </c>
      <c r="G45" s="56">
        <v>2</v>
      </c>
    </row>
    <row r="46" spans="1:7" ht="15" x14ac:dyDescent="0.25">
      <c r="A46" s="12" t="s">
        <v>120</v>
      </c>
      <c r="B46" s="1">
        <v>1</v>
      </c>
      <c r="C46" s="1">
        <v>1</v>
      </c>
      <c r="D46" s="1">
        <v>1</v>
      </c>
      <c r="E46" s="3">
        <v>1</v>
      </c>
      <c r="F46" s="56">
        <v>1</v>
      </c>
      <c r="G46" s="56">
        <v>1</v>
      </c>
    </row>
    <row r="47" spans="1:7" ht="15" x14ac:dyDescent="0.25">
      <c r="A47" s="12" t="s">
        <v>121</v>
      </c>
      <c r="B47" s="1">
        <v>1</v>
      </c>
      <c r="C47" s="1">
        <v>1</v>
      </c>
      <c r="D47" s="1">
        <v>1</v>
      </c>
      <c r="E47" s="3">
        <v>1</v>
      </c>
      <c r="F47" s="56">
        <v>1</v>
      </c>
      <c r="G47" s="56">
        <v>1</v>
      </c>
    </row>
    <row r="48" spans="1:7" ht="15" x14ac:dyDescent="0.25">
      <c r="A48" s="12" t="s">
        <v>118</v>
      </c>
      <c r="B48" s="1">
        <v>5</v>
      </c>
      <c r="C48" s="1">
        <v>4</v>
      </c>
      <c r="D48" s="1">
        <v>4</v>
      </c>
      <c r="E48" s="3">
        <v>5</v>
      </c>
      <c r="F48" s="56">
        <v>2</v>
      </c>
      <c r="G48" s="56">
        <v>2</v>
      </c>
    </row>
    <row r="49" spans="1:7" ht="15" x14ac:dyDescent="0.25">
      <c r="A49" s="12" t="s">
        <v>122</v>
      </c>
      <c r="B49" s="54">
        <v>3</v>
      </c>
      <c r="C49" s="1">
        <v>3</v>
      </c>
      <c r="D49" s="1">
        <v>3</v>
      </c>
      <c r="E49" s="3">
        <v>4</v>
      </c>
      <c r="F49" s="56">
        <v>4</v>
      </c>
      <c r="G49" s="56">
        <v>4</v>
      </c>
    </row>
    <row r="50" spans="1:7" ht="15" x14ac:dyDescent="0.25">
      <c r="A50" s="12" t="s">
        <v>146</v>
      </c>
      <c r="B50" s="54">
        <v>1</v>
      </c>
      <c r="C50" s="1">
        <v>1</v>
      </c>
      <c r="D50" s="1">
        <v>1</v>
      </c>
      <c r="E50" s="3">
        <v>0</v>
      </c>
      <c r="F50" s="56">
        <v>0</v>
      </c>
      <c r="G50" s="56">
        <v>0</v>
      </c>
    </row>
    <row r="51" spans="1:7" ht="15.75" thickBot="1" x14ac:dyDescent="0.3">
      <c r="A51" s="12" t="s">
        <v>119</v>
      </c>
      <c r="B51" s="14">
        <v>1</v>
      </c>
      <c r="C51" s="14">
        <v>1</v>
      </c>
      <c r="D51" s="14">
        <v>1</v>
      </c>
      <c r="E51" s="61">
        <v>1</v>
      </c>
      <c r="F51" s="56">
        <v>1</v>
      </c>
      <c r="G51" s="77">
        <v>1</v>
      </c>
    </row>
    <row r="52" spans="1:7" ht="15" x14ac:dyDescent="0.2">
      <c r="A52" s="12"/>
      <c r="B52" s="3">
        <f>SUM(B30:B51)</f>
        <v>50</v>
      </c>
      <c r="C52" s="3">
        <f>SUM(C30:C51)</f>
        <v>45</v>
      </c>
      <c r="D52" s="3">
        <f>SUM(D30:D51)</f>
        <v>42</v>
      </c>
      <c r="E52" s="3">
        <f>SUM(E30:E51)</f>
        <v>40</v>
      </c>
      <c r="F52" s="51">
        <f>SUM(F30:F51)</f>
        <v>35</v>
      </c>
      <c r="G52" s="3">
        <f t="shared" ref="G52" si="2">SUM(G30:G51)</f>
        <v>31</v>
      </c>
    </row>
    <row r="53" spans="1:7" ht="15.75" thickBot="1" x14ac:dyDescent="0.3">
      <c r="A53" s="12"/>
      <c r="B53" s="1"/>
      <c r="C53" s="1"/>
      <c r="D53" s="1"/>
      <c r="E53" s="3"/>
      <c r="F53" s="3"/>
      <c r="G53" s="77"/>
    </row>
    <row r="54" spans="1:7" ht="15.75" thickBot="1" x14ac:dyDescent="0.25">
      <c r="A54" s="2" t="s">
        <v>123</v>
      </c>
      <c r="B54" s="15">
        <v>2017</v>
      </c>
      <c r="C54" s="15">
        <v>2018</v>
      </c>
      <c r="D54" s="15">
        <v>2019</v>
      </c>
      <c r="E54" s="15">
        <v>2020</v>
      </c>
      <c r="F54" s="15">
        <v>2021</v>
      </c>
      <c r="G54" s="92">
        <v>2022</v>
      </c>
    </row>
    <row r="55" spans="1:7" ht="15" x14ac:dyDescent="0.25">
      <c r="A55" s="12" t="s">
        <v>37</v>
      </c>
      <c r="B55" s="1">
        <v>7</v>
      </c>
      <c r="C55" s="1">
        <v>7</v>
      </c>
      <c r="D55" s="1">
        <v>7</v>
      </c>
      <c r="E55" s="3">
        <v>6</v>
      </c>
      <c r="F55" s="62">
        <v>6</v>
      </c>
      <c r="G55" s="62">
        <v>6</v>
      </c>
    </row>
    <row r="56" spans="1:7" ht="15" x14ac:dyDescent="0.25">
      <c r="A56" s="12" t="s">
        <v>124</v>
      </c>
      <c r="B56" s="1">
        <v>8</v>
      </c>
      <c r="C56" s="1">
        <v>7</v>
      </c>
      <c r="D56" s="1">
        <v>6</v>
      </c>
      <c r="E56" s="3">
        <v>6</v>
      </c>
      <c r="F56" s="62">
        <v>6</v>
      </c>
      <c r="G56" s="62">
        <v>6</v>
      </c>
    </row>
    <row r="57" spans="1:7" ht="15" x14ac:dyDescent="0.25">
      <c r="A57" s="12" t="s">
        <v>125</v>
      </c>
      <c r="B57" s="1">
        <v>2</v>
      </c>
      <c r="C57" s="1">
        <v>2</v>
      </c>
      <c r="D57" s="1">
        <v>2</v>
      </c>
      <c r="E57" s="3">
        <v>2</v>
      </c>
      <c r="F57" s="62">
        <v>2</v>
      </c>
      <c r="G57" s="62">
        <v>2</v>
      </c>
    </row>
    <row r="58" spans="1:7" ht="15.75" thickBot="1" x14ac:dyDescent="0.3">
      <c r="A58" s="12" t="s">
        <v>126</v>
      </c>
      <c r="B58" s="14">
        <v>3</v>
      </c>
      <c r="C58" s="1">
        <v>3</v>
      </c>
      <c r="D58" s="1">
        <v>3</v>
      </c>
      <c r="E58" s="3">
        <v>2</v>
      </c>
      <c r="F58" s="62">
        <v>2</v>
      </c>
      <c r="G58" s="77">
        <v>2</v>
      </c>
    </row>
    <row r="59" spans="1:7" ht="15" x14ac:dyDescent="0.2">
      <c r="A59" s="12"/>
      <c r="B59" s="50">
        <f>SUM(B55:B58)</f>
        <v>20</v>
      </c>
      <c r="C59" s="51">
        <f>SUM(C55:C58)</f>
        <v>19</v>
      </c>
      <c r="D59" s="51">
        <f>SUM(D55:D58)</f>
        <v>18</v>
      </c>
      <c r="E59" s="60">
        <f>SUM(E55:E58)</f>
        <v>16</v>
      </c>
      <c r="F59" s="51">
        <f>SUM(F55:F58)</f>
        <v>16</v>
      </c>
      <c r="G59" s="93">
        <f t="shared" ref="G59" si="3">SUM(G55:G58)</f>
        <v>16</v>
      </c>
    </row>
    <row r="60" spans="1:7" ht="15.75" thickBot="1" x14ac:dyDescent="0.3">
      <c r="A60" s="12"/>
      <c r="B60" s="1"/>
      <c r="C60" s="1"/>
      <c r="D60" s="1"/>
      <c r="G60" s="77"/>
    </row>
    <row r="61" spans="1:7" ht="15.75" thickBot="1" x14ac:dyDescent="0.25">
      <c r="A61" s="2" t="s">
        <v>127</v>
      </c>
      <c r="B61" s="15">
        <v>2017</v>
      </c>
      <c r="C61" s="15">
        <v>2018</v>
      </c>
      <c r="D61" s="15">
        <v>2019</v>
      </c>
      <c r="E61" s="15">
        <v>2020</v>
      </c>
      <c r="F61" s="15">
        <v>2021</v>
      </c>
      <c r="G61" s="94">
        <v>2022</v>
      </c>
    </row>
    <row r="62" spans="1:7" ht="15" x14ac:dyDescent="0.25">
      <c r="A62" s="12" t="s">
        <v>40</v>
      </c>
      <c r="B62" s="1">
        <v>0</v>
      </c>
      <c r="C62" s="1">
        <v>1</v>
      </c>
      <c r="D62" s="1">
        <v>1</v>
      </c>
      <c r="E62" s="62">
        <v>1</v>
      </c>
      <c r="F62" s="62">
        <v>1</v>
      </c>
      <c r="G62" s="62">
        <v>1</v>
      </c>
    </row>
    <row r="63" spans="1:7" ht="15" x14ac:dyDescent="0.25">
      <c r="A63" s="12" t="s">
        <v>98</v>
      </c>
      <c r="B63" s="1">
        <v>2</v>
      </c>
      <c r="C63" s="1">
        <v>2</v>
      </c>
      <c r="D63" s="1">
        <v>2</v>
      </c>
      <c r="E63" s="62">
        <v>2</v>
      </c>
      <c r="F63" s="62">
        <v>3</v>
      </c>
      <c r="G63" s="62">
        <v>3</v>
      </c>
    </row>
    <row r="64" spans="1:7" ht="15" x14ac:dyDescent="0.25">
      <c r="A64" s="12" t="s">
        <v>99</v>
      </c>
      <c r="B64" s="1">
        <v>3</v>
      </c>
      <c r="C64" s="1">
        <v>3</v>
      </c>
      <c r="D64" s="1">
        <v>4</v>
      </c>
      <c r="E64" s="62">
        <v>4</v>
      </c>
      <c r="F64" s="62">
        <v>4</v>
      </c>
      <c r="G64" s="62">
        <v>3</v>
      </c>
    </row>
    <row r="65" spans="1:7" ht="15" x14ac:dyDescent="0.25">
      <c r="A65" s="12" t="s">
        <v>32</v>
      </c>
      <c r="B65" s="1">
        <v>5</v>
      </c>
      <c r="C65" s="1">
        <v>6</v>
      </c>
      <c r="D65" s="1">
        <v>4</v>
      </c>
      <c r="E65" s="62">
        <v>6</v>
      </c>
      <c r="F65" s="62">
        <v>6</v>
      </c>
      <c r="G65" s="62">
        <v>7</v>
      </c>
    </row>
    <row r="66" spans="1:7" ht="15" x14ac:dyDescent="0.25">
      <c r="A66" s="12" t="s">
        <v>64</v>
      </c>
      <c r="B66" s="1">
        <v>0</v>
      </c>
      <c r="C66" s="1">
        <v>0</v>
      </c>
      <c r="D66" s="1">
        <v>0</v>
      </c>
      <c r="E66" s="62">
        <v>0</v>
      </c>
      <c r="F66" s="62">
        <v>0</v>
      </c>
      <c r="G66" s="62">
        <v>0</v>
      </c>
    </row>
    <row r="67" spans="1:7" ht="15" x14ac:dyDescent="0.25">
      <c r="A67" s="12" t="s">
        <v>97</v>
      </c>
      <c r="B67" s="30">
        <v>1</v>
      </c>
      <c r="C67" s="1">
        <v>2</v>
      </c>
      <c r="D67" s="1">
        <v>2</v>
      </c>
      <c r="E67" s="62">
        <v>2</v>
      </c>
      <c r="F67" s="62">
        <v>3</v>
      </c>
      <c r="G67" s="62">
        <v>4</v>
      </c>
    </row>
    <row r="68" spans="1:7" ht="15" x14ac:dyDescent="0.25">
      <c r="A68" s="12" t="s">
        <v>151</v>
      </c>
      <c r="B68" s="30"/>
      <c r="C68" s="1"/>
      <c r="D68" s="1"/>
      <c r="E68" s="62">
        <v>2</v>
      </c>
      <c r="F68" s="62">
        <v>2</v>
      </c>
      <c r="G68" s="62">
        <v>2</v>
      </c>
    </row>
    <row r="69" spans="1:7" ht="15.75" thickBot="1" x14ac:dyDescent="0.3">
      <c r="A69" s="12" t="s">
        <v>152</v>
      </c>
      <c r="B69" s="30"/>
      <c r="C69" s="1"/>
      <c r="D69" s="1"/>
      <c r="E69" s="62">
        <v>3</v>
      </c>
      <c r="F69" s="62">
        <v>3</v>
      </c>
      <c r="G69" s="77">
        <v>4</v>
      </c>
    </row>
    <row r="70" spans="1:7" ht="15" x14ac:dyDescent="0.2">
      <c r="A70" s="12"/>
      <c r="B70" s="49">
        <f t="shared" ref="B70:D70" si="4">SUM(B62:B67)</f>
        <v>11</v>
      </c>
      <c r="C70" s="49">
        <f t="shared" si="4"/>
        <v>14</v>
      </c>
      <c r="D70" s="49">
        <f t="shared" si="4"/>
        <v>13</v>
      </c>
      <c r="E70" s="49">
        <f>SUM(E62:E69)</f>
        <v>20</v>
      </c>
      <c r="F70" s="49">
        <f>SUM(F62:F69)</f>
        <v>22</v>
      </c>
      <c r="G70">
        <f>SUM(G62:G69)</f>
        <v>24</v>
      </c>
    </row>
    <row r="71" spans="1:7" ht="15" x14ac:dyDescent="0.25">
      <c r="A71" s="20"/>
      <c r="B71" s="20"/>
      <c r="C71" s="20"/>
    </row>
    <row r="72" spans="1:7" ht="15" x14ac:dyDescent="0.25">
      <c r="A72" s="30"/>
      <c r="B72" s="1"/>
      <c r="C72" s="1"/>
    </row>
    <row r="73" spans="1:7" ht="15" x14ac:dyDescent="0.25">
      <c r="A73" s="1"/>
      <c r="B73" s="1"/>
      <c r="C73" s="1"/>
    </row>
    <row r="74" spans="1:7" ht="15" x14ac:dyDescent="0.25">
      <c r="A74" s="26" t="s">
        <v>168</v>
      </c>
      <c r="B74" s="1"/>
      <c r="C74" s="1"/>
    </row>
    <row r="75" spans="1:7" ht="15" x14ac:dyDescent="0.25">
      <c r="A75" s="1" t="s">
        <v>24</v>
      </c>
      <c r="B75" s="1"/>
      <c r="C75" s="1"/>
    </row>
    <row r="83" spans="1:1" x14ac:dyDescent="0.2">
      <c r="A83" t="s">
        <v>167</v>
      </c>
    </row>
  </sheetData>
  <hyperlinks>
    <hyperlink ref="A74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C1" workbookViewId="0">
      <selection activeCell="A16" sqref="A16"/>
    </sheetView>
  </sheetViews>
  <sheetFormatPr defaultColWidth="9.140625" defaultRowHeight="15" x14ac:dyDescent="0.25"/>
  <cols>
    <col min="1" max="1" width="19.42578125" style="1" customWidth="1"/>
    <col min="2" max="7" width="20.7109375" style="1" customWidth="1"/>
    <col min="8" max="16384" width="9.140625" style="1"/>
  </cols>
  <sheetData>
    <row r="1" spans="1:9" s="13" customFormat="1" x14ac:dyDescent="0.25">
      <c r="A1" s="13" t="s">
        <v>23</v>
      </c>
      <c r="B1" s="13" t="s">
        <v>77</v>
      </c>
    </row>
    <row r="2" spans="1:9" ht="15.75" thickBot="1" x14ac:dyDescent="0.3"/>
    <row r="3" spans="1:9" ht="15.75" thickBot="1" x14ac:dyDescent="0.3">
      <c r="A3" s="23"/>
      <c r="B3" s="23" t="s">
        <v>68</v>
      </c>
      <c r="C3" s="23" t="s">
        <v>69</v>
      </c>
      <c r="D3" s="23" t="s">
        <v>70</v>
      </c>
      <c r="E3" s="23" t="s">
        <v>71</v>
      </c>
      <c r="F3" s="23" t="s">
        <v>72</v>
      </c>
      <c r="G3" s="23" t="s">
        <v>148</v>
      </c>
      <c r="H3" s="23">
        <v>2020</v>
      </c>
      <c r="I3" s="23">
        <v>2021</v>
      </c>
    </row>
    <row r="4" spans="1:9" x14ac:dyDescent="0.25">
      <c r="A4" s="24" t="s">
        <v>73</v>
      </c>
      <c r="B4" s="68">
        <v>4</v>
      </c>
      <c r="C4" s="68">
        <v>2</v>
      </c>
      <c r="D4" s="3">
        <v>5</v>
      </c>
      <c r="E4" s="68">
        <v>3</v>
      </c>
      <c r="F4" s="62">
        <v>4</v>
      </c>
      <c r="G4" s="62">
        <v>5</v>
      </c>
      <c r="H4" s="62">
        <v>5</v>
      </c>
      <c r="I4" s="62">
        <v>5</v>
      </c>
    </row>
    <row r="5" spans="1:9" x14ac:dyDescent="0.25">
      <c r="A5" s="24" t="s">
        <v>0</v>
      </c>
      <c r="B5" s="68">
        <v>3</v>
      </c>
      <c r="C5" s="3">
        <v>4</v>
      </c>
      <c r="D5" s="3">
        <v>3</v>
      </c>
      <c r="E5" s="68">
        <v>2</v>
      </c>
      <c r="F5" s="62">
        <v>2</v>
      </c>
      <c r="G5" s="62">
        <v>2</v>
      </c>
      <c r="H5" s="62">
        <v>2</v>
      </c>
      <c r="I5" s="62">
        <v>3</v>
      </c>
    </row>
    <row r="6" spans="1:9" x14ac:dyDescent="0.25">
      <c r="A6" s="24" t="s">
        <v>1</v>
      </c>
      <c r="B6" s="3">
        <v>8</v>
      </c>
      <c r="C6" s="3">
        <v>9</v>
      </c>
      <c r="D6" s="3">
        <v>6</v>
      </c>
      <c r="E6" s="68">
        <v>7</v>
      </c>
      <c r="F6" s="62">
        <v>7</v>
      </c>
      <c r="G6" s="62">
        <v>8</v>
      </c>
      <c r="H6" s="62">
        <v>8</v>
      </c>
      <c r="I6" s="62">
        <v>8</v>
      </c>
    </row>
    <row r="7" spans="1:9" x14ac:dyDescent="0.25">
      <c r="A7" s="24" t="s">
        <v>2</v>
      </c>
      <c r="B7" s="3">
        <v>2</v>
      </c>
      <c r="C7" s="68">
        <v>4</v>
      </c>
      <c r="D7" s="3">
        <v>6</v>
      </c>
      <c r="E7" s="68">
        <v>4</v>
      </c>
      <c r="F7" s="62">
        <v>3</v>
      </c>
      <c r="G7" s="62">
        <v>3</v>
      </c>
      <c r="H7" s="62">
        <v>3</v>
      </c>
      <c r="I7" s="62">
        <v>3</v>
      </c>
    </row>
    <row r="8" spans="1:9" x14ac:dyDescent="0.25">
      <c r="A8" s="24" t="s">
        <v>3</v>
      </c>
      <c r="B8" s="68">
        <v>3</v>
      </c>
      <c r="C8" s="68">
        <v>6</v>
      </c>
      <c r="D8" s="68">
        <v>4</v>
      </c>
      <c r="E8" s="68">
        <v>5</v>
      </c>
      <c r="F8" s="62">
        <v>5</v>
      </c>
      <c r="G8" s="62">
        <v>6</v>
      </c>
      <c r="H8" s="62">
        <v>5</v>
      </c>
      <c r="I8" s="62">
        <v>6</v>
      </c>
    </row>
    <row r="9" spans="1:9" x14ac:dyDescent="0.25">
      <c r="A9" s="24" t="s">
        <v>74</v>
      </c>
      <c r="B9" s="3">
        <v>8</v>
      </c>
      <c r="C9" s="68">
        <v>8</v>
      </c>
      <c r="D9" s="68">
        <v>7</v>
      </c>
      <c r="E9" s="68">
        <v>6</v>
      </c>
      <c r="F9" s="62">
        <v>7</v>
      </c>
      <c r="G9" s="62">
        <v>7</v>
      </c>
      <c r="H9" s="62">
        <v>6</v>
      </c>
      <c r="I9" s="62">
        <v>7</v>
      </c>
    </row>
    <row r="10" spans="1:9" x14ac:dyDescent="0.25">
      <c r="A10" s="24" t="s">
        <v>75</v>
      </c>
      <c r="B10" s="69"/>
      <c r="C10" s="69"/>
      <c r="D10" s="69"/>
      <c r="E10" s="68">
        <v>5</v>
      </c>
      <c r="F10" s="62">
        <v>4</v>
      </c>
      <c r="G10" s="62">
        <v>4</v>
      </c>
      <c r="H10" s="62">
        <v>4</v>
      </c>
      <c r="I10" s="62">
        <v>4</v>
      </c>
    </row>
    <row r="11" spans="1:9" x14ac:dyDescent="0.25">
      <c r="A11" s="24" t="s">
        <v>76</v>
      </c>
      <c r="B11" s="70"/>
      <c r="C11" s="70"/>
      <c r="D11" s="27"/>
      <c r="E11" s="71">
        <v>5</v>
      </c>
      <c r="F11" s="62">
        <v>6</v>
      </c>
      <c r="G11" s="62">
        <v>5</v>
      </c>
      <c r="H11" s="62">
        <v>5</v>
      </c>
      <c r="I11" s="62">
        <v>7</v>
      </c>
    </row>
    <row r="12" spans="1:9" x14ac:dyDescent="0.25">
      <c r="A12" s="24" t="s">
        <v>29</v>
      </c>
      <c r="B12" s="70"/>
      <c r="C12" s="70"/>
      <c r="D12" s="27"/>
      <c r="E12" s="70"/>
      <c r="F12" s="72">
        <v>7</v>
      </c>
      <c r="G12" s="72">
        <v>7</v>
      </c>
      <c r="H12" s="72">
        <v>7</v>
      </c>
      <c r="I12" s="62">
        <v>8</v>
      </c>
    </row>
    <row r="13" spans="1:9" x14ac:dyDescent="0.25">
      <c r="A13" s="24" t="s">
        <v>31</v>
      </c>
      <c r="B13" s="70"/>
      <c r="C13" s="70"/>
      <c r="D13" s="27"/>
      <c r="E13" s="70"/>
      <c r="F13" s="72">
        <v>7</v>
      </c>
      <c r="G13" s="72">
        <v>7</v>
      </c>
      <c r="H13" s="72">
        <v>7</v>
      </c>
      <c r="I13" s="62">
        <v>8</v>
      </c>
    </row>
    <row r="14" spans="1:9" ht="15.75" thickBot="1" x14ac:dyDescent="0.3">
      <c r="A14" s="24" t="s">
        <v>138</v>
      </c>
      <c r="B14" s="73"/>
      <c r="C14" s="73"/>
      <c r="D14" s="25"/>
      <c r="E14" s="25"/>
      <c r="F14" s="25"/>
      <c r="G14" s="25"/>
      <c r="H14" s="25"/>
      <c r="I14" s="62">
        <v>4</v>
      </c>
    </row>
    <row r="15" spans="1:9" x14ac:dyDescent="0.25">
      <c r="A15" s="24" t="s">
        <v>155</v>
      </c>
      <c r="B15" s="74">
        <f t="shared" ref="B15:H15" si="0">SUM(B4:B14)</f>
        <v>28</v>
      </c>
      <c r="C15" s="74">
        <f t="shared" si="0"/>
        <v>33</v>
      </c>
      <c r="D15" s="74">
        <f t="shared" si="0"/>
        <v>31</v>
      </c>
      <c r="E15" s="74">
        <f t="shared" si="0"/>
        <v>37</v>
      </c>
      <c r="F15" s="74">
        <f t="shared" si="0"/>
        <v>52</v>
      </c>
      <c r="G15" s="74">
        <f t="shared" si="0"/>
        <v>54</v>
      </c>
      <c r="H15" s="74">
        <f t="shared" si="0"/>
        <v>52</v>
      </c>
      <c r="I15" s="74">
        <f>SUM(I4:I14)</f>
        <v>63</v>
      </c>
    </row>
    <row r="16" spans="1:9" x14ac:dyDescent="0.25">
      <c r="A16" s="1" t="s">
        <v>24</v>
      </c>
    </row>
    <row r="17" spans="1:1" x14ac:dyDescent="0.25">
      <c r="A17" s="26" t="s">
        <v>154</v>
      </c>
    </row>
  </sheetData>
  <hyperlinks>
    <hyperlink ref="A1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70" zoomScaleNormal="70" workbookViewId="0">
      <selection activeCell="H43" sqref="H43"/>
    </sheetView>
  </sheetViews>
  <sheetFormatPr defaultColWidth="9.140625" defaultRowHeight="15" x14ac:dyDescent="0.25"/>
  <cols>
    <col min="1" max="1" width="47.5703125" style="1" bestFit="1" customWidth="1"/>
    <col min="2" max="8" width="15.7109375" style="1" customWidth="1"/>
    <col min="9" max="9" width="13" style="1" customWidth="1"/>
    <col min="10" max="16384" width="9.140625" style="1"/>
  </cols>
  <sheetData>
    <row r="1" spans="1:12" s="13" customFormat="1" x14ac:dyDescent="0.25">
      <c r="A1" s="13" t="s">
        <v>26</v>
      </c>
      <c r="B1" s="13" t="s">
        <v>27</v>
      </c>
    </row>
    <row r="2" spans="1:12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L2" s="14"/>
    </row>
    <row r="3" spans="1:12" ht="15.75" thickBot="1" x14ac:dyDescent="0.3">
      <c r="A3" s="19" t="s">
        <v>66</v>
      </c>
      <c r="B3" s="18">
        <v>2012</v>
      </c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5">
        <v>2020</v>
      </c>
      <c r="K3" s="15">
        <v>2021</v>
      </c>
      <c r="L3" s="87">
        <v>2022</v>
      </c>
    </row>
    <row r="4" spans="1:12" x14ac:dyDescent="0.25">
      <c r="A4" s="22" t="s">
        <v>28</v>
      </c>
      <c r="B4" s="16"/>
      <c r="C4" s="16"/>
      <c r="D4" s="16"/>
      <c r="E4" s="16"/>
      <c r="F4" s="3">
        <v>1</v>
      </c>
      <c r="G4" s="3">
        <v>3</v>
      </c>
      <c r="H4" s="1">
        <v>2</v>
      </c>
      <c r="I4" s="1">
        <v>1</v>
      </c>
      <c r="J4" s="1">
        <v>1</v>
      </c>
      <c r="K4" s="62">
        <v>1</v>
      </c>
      <c r="L4" s="1">
        <v>1</v>
      </c>
    </row>
    <row r="5" spans="1:12" x14ac:dyDescent="0.25">
      <c r="A5" s="50" t="s">
        <v>54</v>
      </c>
      <c r="B5" s="16"/>
      <c r="C5" s="16"/>
      <c r="D5" s="16"/>
      <c r="E5" s="3">
        <v>2</v>
      </c>
      <c r="F5" s="3">
        <v>2</v>
      </c>
      <c r="G5" s="1">
        <v>2</v>
      </c>
      <c r="H5" s="1">
        <v>2</v>
      </c>
      <c r="I5" s="1">
        <v>1</v>
      </c>
      <c r="J5" s="3">
        <v>2</v>
      </c>
      <c r="K5" s="62">
        <v>1</v>
      </c>
      <c r="L5" s="1">
        <v>2</v>
      </c>
    </row>
    <row r="6" spans="1:12" x14ac:dyDescent="0.25">
      <c r="A6" s="12" t="s">
        <v>41</v>
      </c>
      <c r="B6" s="16"/>
      <c r="C6" s="16"/>
      <c r="D6" s="16"/>
      <c r="E6" s="3">
        <v>2</v>
      </c>
      <c r="F6" s="3">
        <v>1</v>
      </c>
      <c r="G6" s="3">
        <v>1</v>
      </c>
      <c r="H6" s="1">
        <v>1</v>
      </c>
      <c r="I6" s="1">
        <v>1</v>
      </c>
      <c r="J6" s="1">
        <v>1</v>
      </c>
      <c r="K6" s="62">
        <v>2</v>
      </c>
      <c r="L6" s="1">
        <v>2</v>
      </c>
    </row>
    <row r="7" spans="1:12" x14ac:dyDescent="0.25">
      <c r="A7" s="12" t="s">
        <v>79</v>
      </c>
      <c r="B7" s="27"/>
      <c r="C7" s="27"/>
      <c r="D7" s="27"/>
      <c r="E7" s="27"/>
      <c r="F7" s="27"/>
      <c r="G7" s="27"/>
      <c r="H7" s="30">
        <v>3</v>
      </c>
      <c r="I7" s="30">
        <v>3</v>
      </c>
      <c r="J7" s="30">
        <v>1</v>
      </c>
      <c r="K7" s="62">
        <v>1</v>
      </c>
      <c r="L7" s="30">
        <v>1</v>
      </c>
    </row>
    <row r="8" spans="1:12" x14ac:dyDescent="0.25">
      <c r="A8" s="12" t="s">
        <v>78</v>
      </c>
      <c r="B8" s="3">
        <v>0</v>
      </c>
      <c r="C8" s="3">
        <v>0</v>
      </c>
      <c r="D8" s="3">
        <v>0</v>
      </c>
      <c r="E8" s="3">
        <v>1</v>
      </c>
      <c r="F8" s="3">
        <v>1</v>
      </c>
      <c r="G8" s="3">
        <v>1</v>
      </c>
      <c r="H8" s="1">
        <v>1</v>
      </c>
      <c r="I8" s="1">
        <v>1</v>
      </c>
      <c r="J8" s="1">
        <v>1</v>
      </c>
      <c r="K8" s="62">
        <v>1</v>
      </c>
      <c r="L8" s="1">
        <v>1</v>
      </c>
    </row>
    <row r="9" spans="1:12" x14ac:dyDescent="0.25">
      <c r="A9" s="12" t="s">
        <v>46</v>
      </c>
      <c r="B9" s="3">
        <v>2</v>
      </c>
      <c r="C9" s="3">
        <v>1</v>
      </c>
      <c r="D9" s="3">
        <v>2</v>
      </c>
      <c r="E9" s="3">
        <v>2</v>
      </c>
      <c r="F9" s="3">
        <v>3</v>
      </c>
      <c r="G9" s="3">
        <v>3</v>
      </c>
      <c r="H9" s="1">
        <v>3</v>
      </c>
      <c r="I9" s="1">
        <v>3</v>
      </c>
      <c r="J9" s="1">
        <v>2</v>
      </c>
      <c r="K9" s="62">
        <v>2</v>
      </c>
      <c r="L9" s="1">
        <v>2</v>
      </c>
    </row>
    <row r="10" spans="1:12" x14ac:dyDescent="0.25">
      <c r="A10" s="12" t="s">
        <v>45</v>
      </c>
      <c r="B10" s="3">
        <v>2</v>
      </c>
      <c r="C10" s="3">
        <v>3</v>
      </c>
      <c r="D10" s="3">
        <v>3</v>
      </c>
      <c r="E10" s="3">
        <v>3</v>
      </c>
      <c r="F10" s="3">
        <v>3</v>
      </c>
      <c r="G10" s="3">
        <v>1</v>
      </c>
      <c r="H10" s="1">
        <v>2</v>
      </c>
      <c r="I10" s="1">
        <v>4</v>
      </c>
      <c r="J10" s="1">
        <v>4</v>
      </c>
      <c r="K10" s="62">
        <v>2</v>
      </c>
      <c r="L10" s="1">
        <v>3</v>
      </c>
    </row>
    <row r="11" spans="1:12" x14ac:dyDescent="0.25">
      <c r="A11" s="12" t="s">
        <v>44</v>
      </c>
      <c r="B11" s="3">
        <v>0</v>
      </c>
      <c r="C11" s="3">
        <v>0</v>
      </c>
      <c r="D11" s="3">
        <v>1</v>
      </c>
      <c r="E11" s="3">
        <v>1</v>
      </c>
      <c r="F11" s="3">
        <v>2</v>
      </c>
      <c r="G11" s="3">
        <v>1</v>
      </c>
      <c r="H11" s="1">
        <v>2</v>
      </c>
      <c r="I11" s="1">
        <v>1</v>
      </c>
      <c r="J11" s="1">
        <v>2</v>
      </c>
      <c r="K11" s="62">
        <v>0</v>
      </c>
      <c r="L11" s="1">
        <v>0</v>
      </c>
    </row>
    <row r="12" spans="1:12" x14ac:dyDescent="0.25">
      <c r="A12" s="12" t="s">
        <v>42</v>
      </c>
      <c r="B12" s="55"/>
      <c r="C12" s="55"/>
      <c r="D12" s="55"/>
      <c r="E12" s="3">
        <v>0</v>
      </c>
      <c r="F12" s="3">
        <v>0</v>
      </c>
      <c r="G12" s="3">
        <v>1</v>
      </c>
      <c r="H12" s="1">
        <v>1</v>
      </c>
      <c r="I12" s="1">
        <v>0</v>
      </c>
      <c r="J12" s="1">
        <v>0</v>
      </c>
      <c r="K12" s="62">
        <v>0</v>
      </c>
      <c r="L12" s="1">
        <v>0</v>
      </c>
    </row>
    <row r="13" spans="1:12" x14ac:dyDescent="0.25">
      <c r="A13" s="12" t="s">
        <v>43</v>
      </c>
      <c r="B13" s="3">
        <v>1</v>
      </c>
      <c r="C13" s="3">
        <v>1</v>
      </c>
      <c r="D13" s="3">
        <v>0</v>
      </c>
      <c r="E13" s="3">
        <v>0</v>
      </c>
      <c r="F13" s="3">
        <v>1</v>
      </c>
      <c r="G13" s="3">
        <v>1</v>
      </c>
      <c r="H13" s="1">
        <v>1</v>
      </c>
      <c r="I13" s="1">
        <v>1</v>
      </c>
      <c r="J13" s="1">
        <v>1</v>
      </c>
      <c r="K13" s="62">
        <v>0</v>
      </c>
      <c r="L13" s="1">
        <v>2</v>
      </c>
    </row>
    <row r="14" spans="1:12" ht="15.75" thickBot="1" x14ac:dyDescent="0.3">
      <c r="A14" s="12" t="s">
        <v>80</v>
      </c>
      <c r="B14" s="25"/>
      <c r="C14" s="25"/>
      <c r="D14" s="25"/>
      <c r="E14" s="25"/>
      <c r="F14" s="25"/>
      <c r="G14" s="48">
        <v>5</v>
      </c>
      <c r="H14" s="14">
        <v>3</v>
      </c>
      <c r="I14" s="14">
        <v>2</v>
      </c>
      <c r="J14" s="14">
        <v>2</v>
      </c>
      <c r="K14" s="62">
        <v>1</v>
      </c>
      <c r="L14" s="14">
        <v>3</v>
      </c>
    </row>
    <row r="15" spans="1:12" x14ac:dyDescent="0.25">
      <c r="A15" s="30"/>
      <c r="B15" s="3">
        <f t="shared" ref="B15:L15" si="0">SUM(B4:B14)</f>
        <v>5</v>
      </c>
      <c r="C15" s="3">
        <f t="shared" si="0"/>
        <v>5</v>
      </c>
      <c r="D15" s="3">
        <f t="shared" si="0"/>
        <v>6</v>
      </c>
      <c r="E15" s="3">
        <f t="shared" si="0"/>
        <v>11</v>
      </c>
      <c r="F15" s="3">
        <f t="shared" si="0"/>
        <v>14</v>
      </c>
      <c r="G15" s="3">
        <f t="shared" si="0"/>
        <v>19</v>
      </c>
      <c r="H15" s="3">
        <f t="shared" si="0"/>
        <v>21</v>
      </c>
      <c r="I15" s="3">
        <f t="shared" si="0"/>
        <v>18</v>
      </c>
      <c r="J15" s="3">
        <f t="shared" si="0"/>
        <v>17</v>
      </c>
      <c r="K15" s="49">
        <f t="shared" si="0"/>
        <v>11</v>
      </c>
      <c r="L15" s="1">
        <f t="shared" si="0"/>
        <v>17</v>
      </c>
    </row>
    <row r="16" spans="1:12" ht="15.75" thickBot="1" x14ac:dyDescent="0.3">
      <c r="A16" s="14"/>
      <c r="B16" s="14"/>
      <c r="C16" s="14"/>
      <c r="D16" s="14"/>
      <c r="E16" s="14"/>
      <c r="F16" s="14"/>
      <c r="G16" s="14"/>
      <c r="H16" s="14"/>
      <c r="I16" s="14"/>
      <c r="K16" s="62"/>
      <c r="L16" s="14"/>
    </row>
    <row r="17" spans="1:12" ht="15.75" thickBot="1" x14ac:dyDescent="0.3">
      <c r="A17" s="17" t="s">
        <v>165</v>
      </c>
      <c r="B17" s="18">
        <v>2012</v>
      </c>
      <c r="C17" s="18">
        <v>2013</v>
      </c>
      <c r="D17" s="18">
        <v>2014</v>
      </c>
      <c r="E17" s="18">
        <v>2015</v>
      </c>
      <c r="F17" s="18">
        <v>2016</v>
      </c>
      <c r="G17" s="18">
        <v>2017</v>
      </c>
      <c r="H17" s="18">
        <v>2018</v>
      </c>
      <c r="I17" s="18">
        <v>2019</v>
      </c>
      <c r="J17" s="15">
        <v>2020</v>
      </c>
      <c r="K17" s="15">
        <v>2021</v>
      </c>
      <c r="L17" s="87">
        <v>2022</v>
      </c>
    </row>
    <row r="18" spans="1:12" x14ac:dyDescent="0.25">
      <c r="A18" s="12" t="s">
        <v>47</v>
      </c>
      <c r="B18" s="3">
        <v>1</v>
      </c>
      <c r="C18" s="3">
        <v>2</v>
      </c>
      <c r="D18" s="3">
        <v>1</v>
      </c>
      <c r="E18" s="3">
        <v>1</v>
      </c>
      <c r="F18" s="3">
        <v>2</v>
      </c>
      <c r="G18" s="3">
        <v>0</v>
      </c>
      <c r="H18" s="1">
        <v>0</v>
      </c>
      <c r="I18" s="1">
        <v>1</v>
      </c>
      <c r="J18" s="1">
        <v>2</v>
      </c>
      <c r="K18" s="62">
        <v>2</v>
      </c>
      <c r="L18" s="1">
        <v>3</v>
      </c>
    </row>
    <row r="19" spans="1:12" x14ac:dyDescent="0.25">
      <c r="A19" s="12" t="s">
        <v>48</v>
      </c>
      <c r="B19" s="16"/>
      <c r="C19" s="16"/>
      <c r="D19" s="16"/>
      <c r="E19" s="16"/>
      <c r="F19" s="3">
        <v>2</v>
      </c>
      <c r="G19" s="3">
        <v>2</v>
      </c>
      <c r="H19" s="1">
        <v>2</v>
      </c>
      <c r="I19" s="1">
        <v>2</v>
      </c>
      <c r="J19" s="1">
        <v>2</v>
      </c>
      <c r="K19" s="62">
        <v>2</v>
      </c>
      <c r="L19" s="1">
        <v>2</v>
      </c>
    </row>
    <row r="20" spans="1:12" x14ac:dyDescent="0.25">
      <c r="A20" s="50" t="s">
        <v>17</v>
      </c>
      <c r="B20" s="16"/>
      <c r="C20" s="16"/>
      <c r="D20" s="16"/>
      <c r="E20" s="3">
        <v>1</v>
      </c>
      <c r="F20" s="3">
        <v>1</v>
      </c>
      <c r="G20" s="3">
        <v>1</v>
      </c>
      <c r="H20" s="1">
        <v>1</v>
      </c>
      <c r="I20" s="1">
        <v>1</v>
      </c>
      <c r="J20" s="1">
        <v>1</v>
      </c>
      <c r="K20" s="62">
        <v>1</v>
      </c>
      <c r="L20" s="1">
        <v>1</v>
      </c>
    </row>
    <row r="21" spans="1:12" x14ac:dyDescent="0.25">
      <c r="A21" s="12" t="s">
        <v>49</v>
      </c>
      <c r="B21" s="3">
        <v>1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1">
        <v>1</v>
      </c>
      <c r="I21" s="1">
        <v>1</v>
      </c>
      <c r="J21" s="1">
        <v>1</v>
      </c>
      <c r="K21" s="62">
        <v>1</v>
      </c>
      <c r="L21" s="1">
        <v>2</v>
      </c>
    </row>
    <row r="22" spans="1:12" x14ac:dyDescent="0.25">
      <c r="A22" s="12" t="s">
        <v>50</v>
      </c>
      <c r="B22" s="16"/>
      <c r="C22" s="16"/>
      <c r="D22" s="16"/>
      <c r="E22" s="3">
        <v>2</v>
      </c>
      <c r="F22" s="3">
        <v>2</v>
      </c>
      <c r="G22" s="3">
        <v>3</v>
      </c>
      <c r="H22" s="1">
        <v>3</v>
      </c>
      <c r="I22" s="1">
        <v>3</v>
      </c>
      <c r="J22" s="1">
        <v>4</v>
      </c>
      <c r="K22" s="62">
        <v>5</v>
      </c>
      <c r="L22" s="1">
        <v>4</v>
      </c>
    </row>
    <row r="23" spans="1:12" x14ac:dyDescent="0.25">
      <c r="A23" s="22" t="s">
        <v>33</v>
      </c>
      <c r="B23" s="3">
        <v>2</v>
      </c>
      <c r="C23" s="3">
        <v>2</v>
      </c>
      <c r="D23" s="3">
        <v>2</v>
      </c>
      <c r="E23" s="3">
        <v>3</v>
      </c>
      <c r="F23" s="3">
        <v>3</v>
      </c>
      <c r="G23" s="3">
        <v>3</v>
      </c>
      <c r="H23" s="1">
        <v>3</v>
      </c>
      <c r="I23" s="1">
        <v>1</v>
      </c>
      <c r="J23" s="1">
        <v>1</v>
      </c>
      <c r="K23" s="62">
        <v>2</v>
      </c>
      <c r="L23" s="1">
        <v>2</v>
      </c>
    </row>
    <row r="24" spans="1:12" x14ac:dyDescent="0.25">
      <c r="A24" s="12" t="s">
        <v>51</v>
      </c>
      <c r="B24" s="3">
        <v>0</v>
      </c>
      <c r="C24" s="3">
        <v>1</v>
      </c>
      <c r="D24" s="3">
        <v>0</v>
      </c>
      <c r="E24" s="3">
        <v>1</v>
      </c>
      <c r="F24" s="3">
        <v>2</v>
      </c>
      <c r="G24" s="3">
        <v>2</v>
      </c>
      <c r="H24" s="1">
        <v>2</v>
      </c>
      <c r="I24" s="1">
        <v>3</v>
      </c>
      <c r="J24" s="1">
        <v>1</v>
      </c>
      <c r="K24" s="62">
        <v>4</v>
      </c>
      <c r="L24" s="1">
        <v>3</v>
      </c>
    </row>
    <row r="25" spans="1:12" x14ac:dyDescent="0.25">
      <c r="A25" s="50" t="s">
        <v>149</v>
      </c>
      <c r="B25" s="89"/>
      <c r="C25" s="89"/>
      <c r="D25" s="89"/>
      <c r="E25" s="89"/>
      <c r="F25" s="89"/>
      <c r="G25" s="89"/>
      <c r="H25" s="89"/>
      <c r="I25" s="30">
        <v>1</v>
      </c>
      <c r="J25" s="30">
        <v>1</v>
      </c>
      <c r="K25" s="62">
        <v>2</v>
      </c>
      <c r="L25" s="30">
        <v>2</v>
      </c>
    </row>
    <row r="26" spans="1:12" x14ac:dyDescent="0.25">
      <c r="A26" s="12" t="s">
        <v>29</v>
      </c>
      <c r="B26" s="3">
        <v>3</v>
      </c>
      <c r="C26" s="3">
        <v>3</v>
      </c>
      <c r="D26" s="3">
        <v>3</v>
      </c>
      <c r="E26" s="3">
        <v>2</v>
      </c>
      <c r="F26" s="3">
        <v>1</v>
      </c>
      <c r="G26" s="3">
        <v>1</v>
      </c>
      <c r="H26" s="1">
        <v>2</v>
      </c>
      <c r="I26" s="1">
        <v>2</v>
      </c>
      <c r="J26" s="1">
        <v>2</v>
      </c>
      <c r="K26" s="62">
        <v>2</v>
      </c>
      <c r="L26" s="1">
        <v>2</v>
      </c>
    </row>
    <row r="27" spans="1:12" x14ac:dyDescent="0.25">
      <c r="A27" s="12" t="s">
        <v>82</v>
      </c>
      <c r="B27" s="29"/>
      <c r="C27" s="29"/>
      <c r="D27" s="29"/>
      <c r="E27" s="29"/>
      <c r="F27" s="29"/>
      <c r="G27" s="29"/>
      <c r="H27" s="1">
        <v>1</v>
      </c>
      <c r="I27" s="1">
        <v>2</v>
      </c>
      <c r="J27" s="1">
        <v>2</v>
      </c>
      <c r="K27" s="62">
        <v>3</v>
      </c>
      <c r="L27" s="1">
        <v>1</v>
      </c>
    </row>
    <row r="28" spans="1:12" x14ac:dyDescent="0.25">
      <c r="A28" s="12" t="s">
        <v>52</v>
      </c>
      <c r="B28" s="3">
        <v>0</v>
      </c>
      <c r="C28" s="3">
        <v>1</v>
      </c>
      <c r="D28" s="3">
        <v>2</v>
      </c>
      <c r="E28" s="3">
        <v>2</v>
      </c>
      <c r="F28" s="3">
        <v>2</v>
      </c>
      <c r="G28" s="3">
        <v>2</v>
      </c>
      <c r="H28" s="1">
        <v>2</v>
      </c>
      <c r="I28" s="1">
        <v>2</v>
      </c>
      <c r="J28" s="1">
        <v>2</v>
      </c>
      <c r="K28" s="62">
        <v>2</v>
      </c>
      <c r="L28" s="1">
        <v>2</v>
      </c>
    </row>
    <row r="29" spans="1:12" x14ac:dyDescent="0.25">
      <c r="A29" s="72" t="s">
        <v>164</v>
      </c>
      <c r="B29" s="29"/>
      <c r="C29" s="29"/>
      <c r="D29" s="29"/>
      <c r="E29" s="29"/>
      <c r="F29" s="29"/>
      <c r="G29" s="3">
        <v>1</v>
      </c>
      <c r="H29" s="1">
        <v>2</v>
      </c>
      <c r="I29" s="1">
        <v>3</v>
      </c>
      <c r="J29" s="1">
        <v>3</v>
      </c>
      <c r="K29" s="62">
        <v>3</v>
      </c>
      <c r="L29" s="88">
        <v>3</v>
      </c>
    </row>
    <row r="30" spans="1:12" x14ac:dyDescent="0.25">
      <c r="A30" s="12" t="s">
        <v>30</v>
      </c>
      <c r="B30" s="3">
        <v>2</v>
      </c>
      <c r="C30" s="3">
        <v>3</v>
      </c>
      <c r="D30" s="3">
        <v>2</v>
      </c>
      <c r="E30" s="3">
        <v>2</v>
      </c>
      <c r="F30" s="3">
        <v>2</v>
      </c>
      <c r="G30" s="3">
        <v>1</v>
      </c>
      <c r="H30" s="1">
        <v>1</v>
      </c>
      <c r="I30" s="1">
        <v>3</v>
      </c>
      <c r="J30" s="1">
        <v>3</v>
      </c>
      <c r="K30" s="62">
        <v>2</v>
      </c>
      <c r="L30" s="1">
        <v>2</v>
      </c>
    </row>
    <row r="31" spans="1:12" x14ac:dyDescent="0.25">
      <c r="A31" s="12" t="s">
        <v>81</v>
      </c>
      <c r="B31" s="29"/>
      <c r="C31" s="29"/>
      <c r="D31" s="29"/>
      <c r="E31" s="29"/>
      <c r="F31" s="29"/>
      <c r="G31" s="3">
        <v>2</v>
      </c>
      <c r="H31" s="1">
        <v>1</v>
      </c>
      <c r="I31" s="1">
        <v>2</v>
      </c>
      <c r="J31" s="1">
        <v>2</v>
      </c>
      <c r="K31" s="62">
        <v>0</v>
      </c>
      <c r="L31" s="1">
        <v>1</v>
      </c>
    </row>
    <row r="32" spans="1:12" ht="15.75" thickBot="1" x14ac:dyDescent="0.3">
      <c r="A32" s="12" t="s">
        <v>53</v>
      </c>
      <c r="B32" s="48">
        <v>1</v>
      </c>
      <c r="C32" s="48">
        <v>0</v>
      </c>
      <c r="D32" s="48">
        <v>0</v>
      </c>
      <c r="E32" s="48">
        <v>1</v>
      </c>
      <c r="F32" s="48">
        <v>1</v>
      </c>
      <c r="G32" s="48">
        <v>1</v>
      </c>
      <c r="H32" s="14">
        <v>0</v>
      </c>
      <c r="I32" s="14">
        <v>2</v>
      </c>
      <c r="J32" s="14">
        <v>1</v>
      </c>
      <c r="K32" s="90">
        <v>3</v>
      </c>
      <c r="L32" s="14">
        <v>3</v>
      </c>
    </row>
    <row r="33" spans="1:12" x14ac:dyDescent="0.25">
      <c r="A33" s="12"/>
      <c r="B33" s="56">
        <f>SUM(B18:B32)</f>
        <v>10</v>
      </c>
      <c r="C33" s="56">
        <f>SUM(C18:C32)</f>
        <v>13</v>
      </c>
      <c r="D33" s="56">
        <f t="shared" ref="D33:H33" si="1">SUM(D18:D32)</f>
        <v>11</v>
      </c>
      <c r="E33" s="56">
        <f t="shared" si="1"/>
        <v>16</v>
      </c>
      <c r="F33" s="56">
        <f t="shared" si="1"/>
        <v>19</v>
      </c>
      <c r="G33" s="56">
        <f t="shared" si="1"/>
        <v>20</v>
      </c>
      <c r="H33" s="56">
        <f t="shared" si="1"/>
        <v>21</v>
      </c>
      <c r="I33" s="56">
        <f>SUM(I18:I32)</f>
        <v>29</v>
      </c>
      <c r="J33" s="56">
        <f>SUM(J18:J32)</f>
        <v>28</v>
      </c>
      <c r="K33" s="56">
        <f>SUM(K18:K32)</f>
        <v>34</v>
      </c>
      <c r="L33" s="56">
        <f>SUM(L18:L32)</f>
        <v>33</v>
      </c>
    </row>
    <row r="34" spans="1:12" ht="15.75" thickBot="1" x14ac:dyDescent="0.3">
      <c r="A34" s="14"/>
      <c r="B34" s="14"/>
      <c r="C34" s="14"/>
      <c r="D34" s="14"/>
      <c r="E34" s="14"/>
      <c r="F34" s="14"/>
      <c r="G34" s="3"/>
      <c r="H34" s="3"/>
      <c r="K34" s="62"/>
      <c r="L34" s="14"/>
    </row>
    <row r="35" spans="1:12" ht="15.75" thickBot="1" x14ac:dyDescent="0.3">
      <c r="A35" s="17" t="s">
        <v>0</v>
      </c>
      <c r="B35" s="18">
        <v>2012</v>
      </c>
      <c r="C35" s="18">
        <v>2013</v>
      </c>
      <c r="D35" s="18">
        <v>2014</v>
      </c>
      <c r="E35" s="18">
        <v>2015</v>
      </c>
      <c r="F35" s="18">
        <v>2016</v>
      </c>
      <c r="G35" s="15">
        <v>2017</v>
      </c>
      <c r="H35" s="15">
        <v>2018</v>
      </c>
      <c r="I35" s="15">
        <v>2019</v>
      </c>
      <c r="J35" s="15">
        <v>2020</v>
      </c>
      <c r="K35" s="15">
        <v>2021</v>
      </c>
      <c r="L35" s="87">
        <v>2022</v>
      </c>
    </row>
    <row r="36" spans="1:12" x14ac:dyDescent="0.25">
      <c r="A36" s="12" t="s">
        <v>55</v>
      </c>
      <c r="B36" s="3">
        <v>0</v>
      </c>
      <c r="C36" s="3">
        <v>1</v>
      </c>
      <c r="D36" s="3">
        <v>0</v>
      </c>
      <c r="E36" s="3">
        <v>0</v>
      </c>
      <c r="F36" s="3">
        <v>0</v>
      </c>
      <c r="G36" s="1">
        <v>0</v>
      </c>
      <c r="H36" s="1">
        <v>0</v>
      </c>
      <c r="I36" s="1">
        <v>0</v>
      </c>
      <c r="J36" s="1">
        <v>1</v>
      </c>
      <c r="K36" s="62">
        <v>1</v>
      </c>
      <c r="L36" s="1">
        <v>1</v>
      </c>
    </row>
    <row r="37" spans="1:12" x14ac:dyDescent="0.25">
      <c r="A37" s="12" t="s">
        <v>56</v>
      </c>
      <c r="B37" s="3">
        <v>1</v>
      </c>
      <c r="C37" s="3">
        <v>1</v>
      </c>
      <c r="D37" s="3">
        <v>1</v>
      </c>
      <c r="E37" s="3">
        <v>1</v>
      </c>
      <c r="F37" s="3">
        <v>1</v>
      </c>
      <c r="G37" s="1">
        <v>1</v>
      </c>
      <c r="H37" s="1">
        <v>1</v>
      </c>
      <c r="I37" s="1">
        <v>2</v>
      </c>
      <c r="J37" s="1">
        <v>2</v>
      </c>
      <c r="K37" s="62">
        <v>2</v>
      </c>
      <c r="L37" s="1">
        <v>2</v>
      </c>
    </row>
    <row r="38" spans="1:12" x14ac:dyDescent="0.25">
      <c r="A38" s="12" t="s">
        <v>57</v>
      </c>
      <c r="B38" s="3">
        <v>1</v>
      </c>
      <c r="C38" s="3">
        <v>1</v>
      </c>
      <c r="D38" s="3">
        <v>1</v>
      </c>
      <c r="E38" s="3">
        <v>1</v>
      </c>
      <c r="F38" s="3">
        <v>1</v>
      </c>
      <c r="G38" s="1">
        <v>1</v>
      </c>
      <c r="H38" s="1">
        <v>1</v>
      </c>
      <c r="I38" s="1">
        <v>1</v>
      </c>
      <c r="J38" s="1">
        <v>1</v>
      </c>
      <c r="K38" s="62">
        <v>1</v>
      </c>
      <c r="L38" s="1">
        <v>1</v>
      </c>
    </row>
    <row r="39" spans="1:12" x14ac:dyDescent="0.25">
      <c r="A39" s="22" t="s">
        <v>34</v>
      </c>
      <c r="B39" s="3">
        <v>0</v>
      </c>
      <c r="C39" s="3">
        <v>1</v>
      </c>
      <c r="D39" s="3">
        <v>1</v>
      </c>
      <c r="E39" s="3">
        <v>1</v>
      </c>
      <c r="F39" s="3">
        <v>1</v>
      </c>
      <c r="G39" s="1">
        <v>1</v>
      </c>
      <c r="H39" s="1">
        <v>1</v>
      </c>
      <c r="I39" s="1">
        <v>1</v>
      </c>
      <c r="J39" s="1">
        <v>1</v>
      </c>
      <c r="K39" s="62">
        <v>1</v>
      </c>
      <c r="L39" s="1">
        <v>2</v>
      </c>
    </row>
    <row r="40" spans="1:12" ht="15" customHeight="1" x14ac:dyDescent="0.25">
      <c r="A40" s="22" t="s">
        <v>35</v>
      </c>
      <c r="B40" s="3">
        <v>1</v>
      </c>
      <c r="C40" s="3">
        <v>1</v>
      </c>
      <c r="D40" s="3">
        <v>1</v>
      </c>
      <c r="E40" s="3">
        <v>1</v>
      </c>
      <c r="F40" s="3">
        <v>1</v>
      </c>
      <c r="G40" s="1">
        <v>1</v>
      </c>
      <c r="H40" s="1">
        <v>1</v>
      </c>
      <c r="I40" s="1">
        <v>2</v>
      </c>
      <c r="J40" s="1">
        <v>2</v>
      </c>
      <c r="K40" s="62">
        <v>2</v>
      </c>
      <c r="L40" s="1">
        <v>2</v>
      </c>
    </row>
    <row r="41" spans="1:12" x14ac:dyDescent="0.25">
      <c r="A41" s="12" t="s">
        <v>67</v>
      </c>
      <c r="B41" s="64"/>
      <c r="C41" s="64"/>
      <c r="D41" s="64"/>
      <c r="E41" s="64"/>
      <c r="F41" s="28">
        <v>1</v>
      </c>
      <c r="G41" s="65">
        <v>0</v>
      </c>
      <c r="H41" s="62">
        <v>0</v>
      </c>
      <c r="I41" s="62">
        <v>1</v>
      </c>
      <c r="J41" s="62">
        <v>1</v>
      </c>
      <c r="K41" s="62">
        <v>1</v>
      </c>
      <c r="L41" s="1">
        <v>1</v>
      </c>
    </row>
    <row r="42" spans="1:12" ht="15.75" thickBot="1" x14ac:dyDescent="0.3">
      <c r="A42" s="12" t="s">
        <v>153</v>
      </c>
      <c r="B42" s="64"/>
      <c r="C42" s="64"/>
      <c r="D42" s="64"/>
      <c r="E42" s="64"/>
      <c r="F42" s="27"/>
      <c r="G42" s="66"/>
      <c r="H42" s="67"/>
      <c r="I42" s="67"/>
      <c r="J42" s="62">
        <v>1</v>
      </c>
      <c r="K42" s="62">
        <v>1</v>
      </c>
      <c r="L42" s="14">
        <v>1</v>
      </c>
    </row>
    <row r="43" spans="1:12" x14ac:dyDescent="0.25">
      <c r="A43"/>
      <c r="B43" s="49">
        <f t="shared" ref="B43:I43" si="2">SUM(B36:B41)</f>
        <v>3</v>
      </c>
      <c r="C43" s="49">
        <f t="shared" si="2"/>
        <v>5</v>
      </c>
      <c r="D43" s="49">
        <f t="shared" si="2"/>
        <v>4</v>
      </c>
      <c r="E43" s="49">
        <f t="shared" si="2"/>
        <v>4</v>
      </c>
      <c r="F43" s="49">
        <f t="shared" si="2"/>
        <v>5</v>
      </c>
      <c r="G43" s="49">
        <f t="shared" si="2"/>
        <v>4</v>
      </c>
      <c r="H43" s="49">
        <f t="shared" si="2"/>
        <v>4</v>
      </c>
      <c r="I43" s="49">
        <f t="shared" si="2"/>
        <v>7</v>
      </c>
      <c r="J43" s="49">
        <v>10</v>
      </c>
      <c r="K43" s="49">
        <f>SUM(K36:K42)</f>
        <v>9</v>
      </c>
      <c r="L43" s="1">
        <f>SUM(L36:L42)</f>
        <v>10</v>
      </c>
    </row>
    <row r="44" spans="1:12" ht="15.75" thickBot="1" x14ac:dyDescent="0.3">
      <c r="A44" s="14"/>
      <c r="B44" s="14"/>
      <c r="C44" s="14"/>
      <c r="D44" s="14"/>
      <c r="E44" s="14"/>
      <c r="F44" s="14"/>
      <c r="G44" s="14"/>
      <c r="H44" s="14"/>
      <c r="L44" s="14"/>
    </row>
    <row r="45" spans="1:12" ht="15.75" thickBot="1" x14ac:dyDescent="0.3">
      <c r="A45" s="19" t="s">
        <v>166</v>
      </c>
      <c r="B45" s="15">
        <v>2012</v>
      </c>
      <c r="C45" s="15">
        <v>2013</v>
      </c>
      <c r="D45" s="15">
        <v>2014</v>
      </c>
      <c r="E45" s="15">
        <v>2015</v>
      </c>
      <c r="F45" s="15">
        <v>2016</v>
      </c>
      <c r="G45" s="15">
        <v>2017</v>
      </c>
      <c r="H45" s="15">
        <v>2018</v>
      </c>
      <c r="I45" s="15">
        <v>2019</v>
      </c>
      <c r="J45" s="15">
        <v>2020</v>
      </c>
      <c r="K45" s="15">
        <v>2021</v>
      </c>
      <c r="L45" s="87">
        <v>2022</v>
      </c>
    </row>
    <row r="46" spans="1:12" x14ac:dyDescent="0.25">
      <c r="A46" s="22" t="s">
        <v>36</v>
      </c>
      <c r="B46" s="16"/>
      <c r="C46" s="3">
        <v>1</v>
      </c>
      <c r="D46" s="3">
        <v>1</v>
      </c>
      <c r="E46" s="3">
        <v>1</v>
      </c>
      <c r="F46" s="3">
        <v>1</v>
      </c>
      <c r="G46" s="1">
        <v>1</v>
      </c>
      <c r="H46" s="1">
        <v>1</v>
      </c>
      <c r="I46" s="1">
        <v>1</v>
      </c>
      <c r="J46" s="1">
        <v>1</v>
      </c>
      <c r="K46" s="62">
        <v>1</v>
      </c>
      <c r="L46" s="1">
        <v>1</v>
      </c>
    </row>
    <row r="47" spans="1:12" x14ac:dyDescent="0.25">
      <c r="A47" s="22" t="s">
        <v>83</v>
      </c>
      <c r="B47" s="29"/>
      <c r="C47" s="29"/>
      <c r="D47" s="29"/>
      <c r="E47" s="29"/>
      <c r="F47" s="29"/>
      <c r="G47" s="1">
        <v>0</v>
      </c>
      <c r="H47" s="1">
        <v>0</v>
      </c>
      <c r="I47" s="1">
        <v>0</v>
      </c>
      <c r="J47" s="1">
        <v>2</v>
      </c>
      <c r="K47" s="62">
        <v>0</v>
      </c>
      <c r="L47" s="1">
        <v>0</v>
      </c>
    </row>
    <row r="48" spans="1:12" x14ac:dyDescent="0.25">
      <c r="A48" s="22" t="s">
        <v>37</v>
      </c>
      <c r="B48" s="50">
        <v>0</v>
      </c>
      <c r="C48" s="50">
        <v>0</v>
      </c>
      <c r="D48" s="50">
        <v>0</v>
      </c>
      <c r="E48" s="3">
        <v>0</v>
      </c>
      <c r="F48" s="3">
        <v>0</v>
      </c>
      <c r="G48" s="1">
        <v>0</v>
      </c>
      <c r="H48" s="1">
        <v>1</v>
      </c>
      <c r="I48" s="1">
        <v>0</v>
      </c>
      <c r="J48" s="1">
        <v>1</v>
      </c>
      <c r="K48" s="62">
        <v>1</v>
      </c>
      <c r="L48" s="1">
        <v>1</v>
      </c>
    </row>
    <row r="49" spans="1:12" x14ac:dyDescent="0.25">
      <c r="A49" s="12" t="s">
        <v>58</v>
      </c>
      <c r="B49" s="29"/>
      <c r="C49" s="29"/>
      <c r="D49" s="29"/>
      <c r="E49" s="3">
        <v>1</v>
      </c>
      <c r="F49" s="3">
        <v>1</v>
      </c>
      <c r="G49" s="1">
        <v>2</v>
      </c>
      <c r="H49" s="1">
        <v>2</v>
      </c>
      <c r="I49" s="1">
        <v>2</v>
      </c>
      <c r="J49" s="1">
        <v>3</v>
      </c>
      <c r="K49" s="72">
        <v>3</v>
      </c>
      <c r="L49" s="1">
        <v>2</v>
      </c>
    </row>
    <row r="50" spans="1:12" x14ac:dyDescent="0.25">
      <c r="A50" s="50" t="s">
        <v>160</v>
      </c>
      <c r="B50" s="3">
        <v>1</v>
      </c>
      <c r="C50" s="3">
        <v>3</v>
      </c>
      <c r="D50" s="3">
        <v>3</v>
      </c>
      <c r="E50" s="3">
        <v>3</v>
      </c>
      <c r="F50" s="3">
        <v>2</v>
      </c>
      <c r="G50" s="1">
        <v>2</v>
      </c>
      <c r="H50" s="1">
        <v>2</v>
      </c>
      <c r="I50" s="1">
        <v>2</v>
      </c>
      <c r="J50" s="1">
        <v>2</v>
      </c>
      <c r="K50" s="62">
        <v>2</v>
      </c>
      <c r="L50" s="1">
        <v>2</v>
      </c>
    </row>
    <row r="51" spans="1:12" x14ac:dyDescent="0.25">
      <c r="A51" s="12" t="s">
        <v>161</v>
      </c>
      <c r="B51" s="3">
        <v>1</v>
      </c>
      <c r="C51" s="3">
        <v>1</v>
      </c>
      <c r="D51" s="3">
        <v>1</v>
      </c>
      <c r="E51" s="3">
        <v>1</v>
      </c>
      <c r="F51" s="3">
        <v>2</v>
      </c>
      <c r="G51" s="1">
        <v>2</v>
      </c>
      <c r="H51" s="1">
        <v>2</v>
      </c>
      <c r="I51" s="1">
        <v>2</v>
      </c>
      <c r="J51" s="1">
        <v>2</v>
      </c>
      <c r="K51" s="62">
        <v>2</v>
      </c>
      <c r="L51" s="1">
        <v>2</v>
      </c>
    </row>
    <row r="52" spans="1:12" x14ac:dyDescent="0.25">
      <c r="A52" s="12" t="s">
        <v>31</v>
      </c>
      <c r="B52" s="50">
        <v>1</v>
      </c>
      <c r="C52" s="50">
        <v>4</v>
      </c>
      <c r="D52" s="50">
        <v>2</v>
      </c>
      <c r="E52" s="3">
        <v>4</v>
      </c>
      <c r="F52" s="3">
        <v>5</v>
      </c>
      <c r="G52" s="1">
        <v>2</v>
      </c>
      <c r="H52" s="1">
        <v>2</v>
      </c>
      <c r="I52" s="1">
        <v>3</v>
      </c>
      <c r="J52" s="88">
        <v>3</v>
      </c>
      <c r="K52" s="72">
        <v>4</v>
      </c>
      <c r="L52" s="1">
        <v>6</v>
      </c>
    </row>
    <row r="53" spans="1:12" x14ac:dyDescent="0.25">
      <c r="A53" s="22" t="s">
        <v>38</v>
      </c>
      <c r="B53" s="16"/>
      <c r="C53" s="16"/>
      <c r="D53" s="16"/>
      <c r="E53" s="58">
        <v>2</v>
      </c>
      <c r="F53" s="3">
        <v>2</v>
      </c>
      <c r="G53" s="1">
        <v>2</v>
      </c>
      <c r="H53" s="1">
        <v>2</v>
      </c>
      <c r="I53" s="1">
        <v>2</v>
      </c>
      <c r="J53" s="1">
        <v>2</v>
      </c>
      <c r="K53" s="62">
        <v>2</v>
      </c>
      <c r="L53" s="1">
        <v>2</v>
      </c>
    </row>
    <row r="54" spans="1:12" ht="15.75" thickBot="1" x14ac:dyDescent="0.3">
      <c r="A54" s="12" t="s">
        <v>59</v>
      </c>
      <c r="B54" s="57"/>
      <c r="C54" s="57"/>
      <c r="D54" s="57"/>
      <c r="E54" s="59"/>
      <c r="F54" s="48">
        <v>0</v>
      </c>
      <c r="G54" s="14">
        <v>0</v>
      </c>
      <c r="H54" s="1">
        <v>0</v>
      </c>
      <c r="I54" s="1">
        <v>0</v>
      </c>
      <c r="J54" s="1">
        <v>1</v>
      </c>
      <c r="K54" s="62">
        <v>0</v>
      </c>
      <c r="L54" s="14">
        <v>0</v>
      </c>
    </row>
    <row r="55" spans="1:12" x14ac:dyDescent="0.25">
      <c r="B55" s="50">
        <f>SUM(B46:B54)</f>
        <v>3</v>
      </c>
      <c r="C55" s="50">
        <f t="shared" ref="C55:I55" si="3">SUM(C46:C54)</f>
        <v>9</v>
      </c>
      <c r="D55" s="50">
        <f t="shared" si="3"/>
        <v>7</v>
      </c>
      <c r="E55" s="50">
        <f t="shared" si="3"/>
        <v>12</v>
      </c>
      <c r="F55" s="50">
        <f t="shared" si="3"/>
        <v>13</v>
      </c>
      <c r="G55" s="50">
        <f t="shared" si="3"/>
        <v>11</v>
      </c>
      <c r="H55" s="51">
        <f t="shared" si="3"/>
        <v>12</v>
      </c>
      <c r="I55" s="51">
        <f t="shared" si="3"/>
        <v>12</v>
      </c>
      <c r="J55" s="60">
        <v>17</v>
      </c>
      <c r="K55" s="49">
        <f>SUM(K46:K54)</f>
        <v>15</v>
      </c>
      <c r="L55" s="1">
        <f>SUM(L46:L54)</f>
        <v>16</v>
      </c>
    </row>
    <row r="56" spans="1:12" ht="15.75" thickBot="1" x14ac:dyDescent="0.3">
      <c r="A56" s="14"/>
      <c r="B56" s="14"/>
      <c r="C56" s="14"/>
      <c r="D56" s="14"/>
      <c r="E56" s="14"/>
      <c r="F56" s="14"/>
      <c r="G56" s="3"/>
      <c r="H56" s="3"/>
      <c r="K56" s="62"/>
      <c r="L56" s="14"/>
    </row>
    <row r="57" spans="1:12" ht="15.75" thickBot="1" x14ac:dyDescent="0.3">
      <c r="A57" s="19" t="s">
        <v>60</v>
      </c>
      <c r="B57" s="15">
        <v>2012</v>
      </c>
      <c r="C57" s="15">
        <v>2013</v>
      </c>
      <c r="D57" s="15">
        <v>2014</v>
      </c>
      <c r="E57" s="15">
        <v>2015</v>
      </c>
      <c r="F57" s="15">
        <v>2016</v>
      </c>
      <c r="G57" s="15">
        <v>2017</v>
      </c>
      <c r="H57" s="15">
        <v>2018</v>
      </c>
      <c r="I57" s="15">
        <v>2019</v>
      </c>
      <c r="J57" s="15">
        <v>2020</v>
      </c>
      <c r="K57" s="15">
        <v>2021</v>
      </c>
      <c r="L57" s="87">
        <v>2022</v>
      </c>
    </row>
    <row r="58" spans="1:12" x14ac:dyDescent="0.25">
      <c r="A58" s="22" t="s">
        <v>40</v>
      </c>
      <c r="B58" s="3">
        <v>0</v>
      </c>
      <c r="C58" s="3">
        <v>0</v>
      </c>
      <c r="D58" s="3">
        <v>0</v>
      </c>
      <c r="E58" s="3">
        <v>1</v>
      </c>
      <c r="F58" s="3">
        <v>0</v>
      </c>
      <c r="G58" s="1">
        <v>0</v>
      </c>
      <c r="H58" s="1">
        <v>0</v>
      </c>
      <c r="I58" s="1">
        <v>1</v>
      </c>
      <c r="J58" s="1">
        <v>1</v>
      </c>
      <c r="K58" s="62">
        <v>1</v>
      </c>
      <c r="L58" s="1">
        <v>1</v>
      </c>
    </row>
    <row r="59" spans="1:12" x14ac:dyDescent="0.25">
      <c r="A59" s="12" t="s">
        <v>61</v>
      </c>
      <c r="B59" s="3">
        <v>0</v>
      </c>
      <c r="C59" s="3">
        <v>1</v>
      </c>
      <c r="D59" s="3">
        <v>1</v>
      </c>
      <c r="E59" s="3">
        <v>2</v>
      </c>
      <c r="F59" s="3">
        <v>2</v>
      </c>
      <c r="G59" s="1">
        <v>2</v>
      </c>
      <c r="H59" s="1">
        <v>2</v>
      </c>
      <c r="I59" s="1">
        <v>2</v>
      </c>
      <c r="J59" s="1">
        <v>1</v>
      </c>
      <c r="K59" s="62">
        <v>2</v>
      </c>
      <c r="L59" s="1">
        <v>2</v>
      </c>
    </row>
    <row r="60" spans="1:12" x14ac:dyDescent="0.25">
      <c r="A60" s="12" t="s">
        <v>62</v>
      </c>
      <c r="B60" s="3">
        <v>1</v>
      </c>
      <c r="C60" s="3">
        <v>2</v>
      </c>
      <c r="D60" s="3">
        <v>2</v>
      </c>
      <c r="E60" s="3">
        <v>2</v>
      </c>
      <c r="F60" s="3">
        <v>2</v>
      </c>
      <c r="G60" s="1">
        <v>2</v>
      </c>
      <c r="H60" s="1">
        <v>3</v>
      </c>
      <c r="I60" s="1">
        <v>3</v>
      </c>
      <c r="J60" s="1">
        <v>3</v>
      </c>
      <c r="K60" s="62">
        <v>2</v>
      </c>
      <c r="L60" s="1">
        <v>3</v>
      </c>
    </row>
    <row r="61" spans="1:12" x14ac:dyDescent="0.25">
      <c r="A61" s="50" t="s">
        <v>32</v>
      </c>
      <c r="B61" s="3">
        <v>2</v>
      </c>
      <c r="C61" s="3">
        <v>2</v>
      </c>
      <c r="D61" s="3">
        <v>2</v>
      </c>
      <c r="E61" s="3">
        <v>2</v>
      </c>
      <c r="F61" s="3">
        <v>2</v>
      </c>
      <c r="G61" s="1">
        <v>2</v>
      </c>
      <c r="H61" s="1">
        <v>2</v>
      </c>
      <c r="I61" s="1">
        <v>2</v>
      </c>
      <c r="J61" s="1">
        <v>2</v>
      </c>
      <c r="K61" s="62">
        <v>2</v>
      </c>
      <c r="L61" s="1">
        <v>2</v>
      </c>
    </row>
    <row r="62" spans="1:12" x14ac:dyDescent="0.25">
      <c r="A62" s="50" t="s">
        <v>162</v>
      </c>
      <c r="B62" s="29"/>
      <c r="C62" s="29"/>
      <c r="D62" s="29"/>
      <c r="E62" s="29"/>
      <c r="F62" s="29"/>
      <c r="G62" s="55"/>
      <c r="H62" s="55"/>
      <c r="I62" s="55"/>
      <c r="J62" s="1">
        <v>1</v>
      </c>
      <c r="K62" s="62">
        <v>3</v>
      </c>
      <c r="L62" s="1">
        <v>3</v>
      </c>
    </row>
    <row r="63" spans="1:12" x14ac:dyDescent="0.25">
      <c r="A63" s="50" t="s">
        <v>163</v>
      </c>
      <c r="B63" s="29"/>
      <c r="C63" s="29"/>
      <c r="D63" s="29"/>
      <c r="E63" s="29"/>
      <c r="F63" s="29"/>
      <c r="G63" s="55"/>
      <c r="H63" s="55"/>
      <c r="I63" s="55"/>
      <c r="J63" s="1">
        <v>1</v>
      </c>
      <c r="K63" s="62">
        <v>3</v>
      </c>
      <c r="L63" s="1">
        <v>3</v>
      </c>
    </row>
    <row r="64" spans="1:12" x14ac:dyDescent="0.25">
      <c r="A64" s="50" t="s">
        <v>63</v>
      </c>
      <c r="B64" s="3">
        <v>0</v>
      </c>
      <c r="C64" s="3">
        <v>1</v>
      </c>
      <c r="D64" s="3">
        <v>1</v>
      </c>
      <c r="E64" s="3">
        <v>1</v>
      </c>
      <c r="F64" s="3">
        <v>1</v>
      </c>
      <c r="G64" s="1">
        <v>1</v>
      </c>
      <c r="H64" s="1">
        <v>1</v>
      </c>
      <c r="I64" s="1">
        <v>1</v>
      </c>
      <c r="J64" s="1">
        <v>1</v>
      </c>
      <c r="K64" s="62">
        <v>1</v>
      </c>
      <c r="L64" s="1">
        <v>1</v>
      </c>
    </row>
    <row r="65" spans="1:12" x14ac:dyDescent="0.25">
      <c r="A65" s="12" t="s">
        <v>64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1">
        <v>0</v>
      </c>
      <c r="H65" s="1">
        <v>0</v>
      </c>
      <c r="I65" s="1">
        <v>0</v>
      </c>
      <c r="J65" s="1">
        <v>0</v>
      </c>
      <c r="K65" s="62">
        <v>0</v>
      </c>
      <c r="L65" s="1">
        <v>0</v>
      </c>
    </row>
    <row r="66" spans="1:12" ht="15.75" thickBot="1" x14ac:dyDescent="0.3">
      <c r="A66" s="22" t="s">
        <v>39</v>
      </c>
      <c r="B66" s="28">
        <v>0</v>
      </c>
      <c r="C66" s="28">
        <v>0</v>
      </c>
      <c r="D66" s="28">
        <v>0</v>
      </c>
      <c r="E66" s="28">
        <v>0</v>
      </c>
      <c r="F66" s="28">
        <v>1</v>
      </c>
      <c r="G66" s="30">
        <v>0</v>
      </c>
      <c r="H66" s="1">
        <v>2</v>
      </c>
      <c r="I66" s="1">
        <v>1</v>
      </c>
      <c r="J66" s="1">
        <v>2</v>
      </c>
      <c r="K66" s="62">
        <v>0</v>
      </c>
      <c r="L66" s="14">
        <v>2</v>
      </c>
    </row>
    <row r="67" spans="1:12" x14ac:dyDescent="0.25">
      <c r="A67"/>
      <c r="B67" s="49">
        <f>SUM(B58:B66)</f>
        <v>3</v>
      </c>
      <c r="C67" s="49">
        <f t="shared" ref="C67:I67" si="4">SUM(C58:C66)</f>
        <v>6</v>
      </c>
      <c r="D67" s="49">
        <f t="shared" si="4"/>
        <v>6</v>
      </c>
      <c r="E67" s="49">
        <f t="shared" si="4"/>
        <v>8</v>
      </c>
      <c r="F67" s="49">
        <f t="shared" si="4"/>
        <v>8</v>
      </c>
      <c r="G67" s="49">
        <f t="shared" si="4"/>
        <v>7</v>
      </c>
      <c r="H67" s="49">
        <f t="shared" si="4"/>
        <v>10</v>
      </c>
      <c r="I67" s="49">
        <f t="shared" si="4"/>
        <v>10</v>
      </c>
      <c r="J67" s="49">
        <v>10</v>
      </c>
      <c r="K67" s="49">
        <f>SUM(K58:K66)</f>
        <v>14</v>
      </c>
      <c r="L67" s="1">
        <f>SUM(L58:L66)</f>
        <v>17</v>
      </c>
    </row>
    <row r="69" spans="1:12" x14ac:dyDescent="0.25">
      <c r="A69" s="26" t="s">
        <v>65</v>
      </c>
    </row>
    <row r="70" spans="1:12" x14ac:dyDescent="0.25">
      <c r="A70" s="1" t="s">
        <v>24</v>
      </c>
    </row>
  </sheetData>
  <sortState ref="A4:L14">
    <sortCondition ref="A4:A14"/>
  </sortState>
  <hyperlinks>
    <hyperlink ref="A69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34" zoomScale="81" zoomScaleNormal="55" workbookViewId="0">
      <selection activeCell="D69" sqref="D69"/>
    </sheetView>
  </sheetViews>
  <sheetFormatPr defaultRowHeight="15.75" x14ac:dyDescent="0.25"/>
  <cols>
    <col min="1" max="1" width="9.140625" style="4" customWidth="1"/>
    <col min="2" max="10" width="13.5703125" style="4" customWidth="1"/>
    <col min="11" max="16384" width="9.140625" style="4"/>
  </cols>
  <sheetData>
    <row r="1" spans="1:15" x14ac:dyDescent="0.25">
      <c r="A1" s="11" t="s">
        <v>92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5" x14ac:dyDescent="0.25">
      <c r="A2" s="31" t="s">
        <v>94</v>
      </c>
    </row>
    <row r="3" spans="1:15" ht="16.5" thickBot="1" x14ac:dyDescent="0.3"/>
    <row r="4" spans="1:15" ht="20.25" customHeight="1" thickBot="1" x14ac:dyDescent="0.3">
      <c r="A4" s="5"/>
      <c r="B4" s="10" t="s">
        <v>84</v>
      </c>
      <c r="C4" s="10" t="s">
        <v>85</v>
      </c>
      <c r="D4" s="10" t="s">
        <v>86</v>
      </c>
      <c r="E4" s="10" t="s">
        <v>87</v>
      </c>
      <c r="F4" s="10" t="s">
        <v>88</v>
      </c>
      <c r="G4" s="10" t="s">
        <v>89</v>
      </c>
      <c r="H4" s="10" t="s">
        <v>90</v>
      </c>
      <c r="I4" s="10" t="s">
        <v>91</v>
      </c>
      <c r="J4" s="10" t="s">
        <v>147</v>
      </c>
      <c r="K4" s="10" t="s">
        <v>150</v>
      </c>
      <c r="L4" s="78" t="s">
        <v>156</v>
      </c>
      <c r="M4" s="79" t="s">
        <v>157</v>
      </c>
    </row>
    <row r="5" spans="1:15" x14ac:dyDescent="0.25">
      <c r="A5" s="32" t="s">
        <v>4</v>
      </c>
      <c r="B5" s="33">
        <v>88</v>
      </c>
      <c r="C5" s="34">
        <v>65</v>
      </c>
      <c r="D5" s="34">
        <v>92</v>
      </c>
      <c r="E5" s="34">
        <v>74</v>
      </c>
      <c r="F5" s="34">
        <v>74</v>
      </c>
      <c r="G5" s="34">
        <v>75</v>
      </c>
      <c r="H5" s="34">
        <v>73</v>
      </c>
      <c r="I5" s="34">
        <v>71</v>
      </c>
      <c r="J5" s="34">
        <v>78</v>
      </c>
      <c r="K5" s="37">
        <v>73</v>
      </c>
      <c r="L5" s="37">
        <v>72</v>
      </c>
      <c r="M5" s="4">
        <v>77</v>
      </c>
      <c r="O5" s="31"/>
    </row>
    <row r="6" spans="1:15" x14ac:dyDescent="0.25">
      <c r="A6" s="35" t="s">
        <v>5</v>
      </c>
      <c r="B6" s="36">
        <v>93</v>
      </c>
      <c r="C6" s="37">
        <v>66</v>
      </c>
      <c r="D6" s="37">
        <v>63</v>
      </c>
      <c r="E6" s="37">
        <v>63</v>
      </c>
      <c r="F6" s="37">
        <v>63</v>
      </c>
      <c r="G6" s="37">
        <v>85</v>
      </c>
      <c r="H6" s="37">
        <v>105</v>
      </c>
      <c r="I6" s="37">
        <v>99</v>
      </c>
      <c r="J6" s="37">
        <v>122</v>
      </c>
      <c r="K6" s="37">
        <v>118</v>
      </c>
      <c r="L6" s="37">
        <v>113</v>
      </c>
      <c r="M6" s="4">
        <v>93</v>
      </c>
    </row>
    <row r="7" spans="1:15" x14ac:dyDescent="0.25">
      <c r="A7" s="35" t="s">
        <v>6</v>
      </c>
      <c r="B7" s="36">
        <v>179</v>
      </c>
      <c r="C7" s="37">
        <v>150</v>
      </c>
      <c r="D7" s="37">
        <v>113</v>
      </c>
      <c r="E7" s="37">
        <v>106</v>
      </c>
      <c r="F7" s="37">
        <v>116</v>
      </c>
      <c r="G7" s="37">
        <v>104</v>
      </c>
      <c r="H7" s="37">
        <v>115</v>
      </c>
      <c r="I7" s="37">
        <v>117</v>
      </c>
      <c r="J7" s="37">
        <v>127</v>
      </c>
      <c r="K7" s="37">
        <v>121</v>
      </c>
      <c r="L7" s="37">
        <v>102</v>
      </c>
      <c r="M7" s="4">
        <v>101</v>
      </c>
    </row>
    <row r="8" spans="1:15" x14ac:dyDescent="0.25">
      <c r="A8" s="35" t="s">
        <v>7</v>
      </c>
      <c r="B8" s="36">
        <v>183</v>
      </c>
      <c r="C8" s="37">
        <v>168</v>
      </c>
      <c r="D8" s="37">
        <v>135</v>
      </c>
      <c r="E8" s="37">
        <v>127</v>
      </c>
      <c r="F8" s="37">
        <v>140</v>
      </c>
      <c r="G8" s="37">
        <v>144</v>
      </c>
      <c r="H8" s="37">
        <v>144</v>
      </c>
      <c r="I8" s="37">
        <v>134</v>
      </c>
      <c r="J8" s="37">
        <v>139</v>
      </c>
      <c r="K8" s="37">
        <v>129</v>
      </c>
      <c r="L8" s="37">
        <v>133</v>
      </c>
      <c r="M8" s="4">
        <v>124</v>
      </c>
    </row>
    <row r="9" spans="1:15" x14ac:dyDescent="0.25">
      <c r="A9" s="35" t="s">
        <v>8</v>
      </c>
      <c r="B9" s="36">
        <v>482</v>
      </c>
      <c r="C9" s="37">
        <v>357</v>
      </c>
      <c r="D9" s="37">
        <v>251</v>
      </c>
      <c r="E9" s="37">
        <v>181</v>
      </c>
      <c r="F9" s="37">
        <v>182</v>
      </c>
      <c r="G9" s="37">
        <v>153</v>
      </c>
      <c r="H9" s="37">
        <v>136</v>
      </c>
      <c r="I9" s="37">
        <v>124</v>
      </c>
      <c r="J9" s="37">
        <v>171</v>
      </c>
      <c r="K9" s="37">
        <v>168</v>
      </c>
      <c r="L9" s="37">
        <v>155</v>
      </c>
      <c r="M9" s="4">
        <v>235</v>
      </c>
    </row>
    <row r="10" spans="1:15" x14ac:dyDescent="0.25">
      <c r="A10" s="35" t="s">
        <v>9</v>
      </c>
      <c r="B10" s="36">
        <v>128</v>
      </c>
      <c r="C10" s="37">
        <v>134</v>
      </c>
      <c r="D10" s="37">
        <v>150</v>
      </c>
      <c r="E10" s="37">
        <v>118</v>
      </c>
      <c r="F10" s="37">
        <v>110</v>
      </c>
      <c r="G10" s="37">
        <v>88</v>
      </c>
      <c r="H10" s="37">
        <v>83</v>
      </c>
      <c r="I10" s="37">
        <v>104</v>
      </c>
      <c r="J10" s="37">
        <v>119</v>
      </c>
      <c r="K10" s="37">
        <v>97</v>
      </c>
      <c r="L10" s="37">
        <v>86</v>
      </c>
      <c r="M10" s="4">
        <v>108</v>
      </c>
    </row>
    <row r="11" spans="1:15" x14ac:dyDescent="0.25">
      <c r="A11" s="35" t="s">
        <v>10</v>
      </c>
      <c r="B11" s="36">
        <v>110</v>
      </c>
      <c r="C11" s="37">
        <v>107</v>
      </c>
      <c r="D11" s="37">
        <v>134</v>
      </c>
      <c r="E11" s="37">
        <v>113</v>
      </c>
      <c r="F11" s="37">
        <v>124</v>
      </c>
      <c r="G11" s="37">
        <v>129</v>
      </c>
      <c r="H11" s="37">
        <v>134</v>
      </c>
      <c r="I11" s="37">
        <v>157</v>
      </c>
      <c r="J11" s="37">
        <v>158</v>
      </c>
      <c r="K11" s="37">
        <v>106</v>
      </c>
      <c r="L11" s="37">
        <v>108</v>
      </c>
      <c r="M11" s="4">
        <v>99</v>
      </c>
    </row>
    <row r="12" spans="1:15" x14ac:dyDescent="0.25">
      <c r="A12" s="35" t="s">
        <v>11</v>
      </c>
      <c r="B12" s="38">
        <v>213</v>
      </c>
      <c r="C12" s="39">
        <v>154</v>
      </c>
      <c r="D12" s="39">
        <v>114</v>
      </c>
      <c r="E12" s="39">
        <v>126</v>
      </c>
      <c r="F12" s="39">
        <v>104</v>
      </c>
      <c r="G12" s="39">
        <v>113</v>
      </c>
      <c r="H12" s="39">
        <v>128</v>
      </c>
      <c r="I12" s="39">
        <v>146</v>
      </c>
      <c r="J12" s="39">
        <v>176</v>
      </c>
      <c r="K12" s="7">
        <v>169</v>
      </c>
      <c r="L12" s="7">
        <v>212</v>
      </c>
      <c r="M12" s="4">
        <v>170</v>
      </c>
    </row>
    <row r="13" spans="1:15" x14ac:dyDescent="0.25">
      <c r="A13" s="35" t="s">
        <v>12</v>
      </c>
      <c r="B13" s="38">
        <v>84</v>
      </c>
      <c r="C13" s="39">
        <v>110</v>
      </c>
      <c r="D13" s="39">
        <v>111</v>
      </c>
      <c r="E13" s="39">
        <v>111</v>
      </c>
      <c r="F13" s="39">
        <v>150</v>
      </c>
      <c r="G13" s="39">
        <v>191</v>
      </c>
      <c r="H13" s="39">
        <v>179</v>
      </c>
      <c r="I13" s="39">
        <v>178</v>
      </c>
      <c r="J13" s="39">
        <v>208</v>
      </c>
      <c r="K13" s="7">
        <v>265</v>
      </c>
      <c r="L13" s="7">
        <v>292</v>
      </c>
      <c r="M13" s="4">
        <v>164</v>
      </c>
    </row>
    <row r="14" spans="1:15" x14ac:dyDescent="0.25">
      <c r="A14" s="35" t="s">
        <v>13</v>
      </c>
      <c r="B14" s="38">
        <v>90</v>
      </c>
      <c r="C14" s="39">
        <v>73</v>
      </c>
      <c r="D14" s="39">
        <v>85</v>
      </c>
      <c r="E14" s="39">
        <v>69</v>
      </c>
      <c r="F14" s="39">
        <v>66</v>
      </c>
      <c r="G14" s="39">
        <v>58</v>
      </c>
      <c r="H14" s="39">
        <v>61</v>
      </c>
      <c r="I14" s="39">
        <v>64</v>
      </c>
      <c r="J14" s="39">
        <v>72</v>
      </c>
      <c r="K14" s="7">
        <v>52</v>
      </c>
      <c r="L14" s="7">
        <v>53</v>
      </c>
      <c r="M14" s="4">
        <v>54</v>
      </c>
    </row>
    <row r="15" spans="1:15" x14ac:dyDescent="0.25">
      <c r="A15" s="35" t="s">
        <v>14</v>
      </c>
      <c r="B15" s="38">
        <v>96</v>
      </c>
      <c r="C15" s="39">
        <v>94</v>
      </c>
      <c r="D15" s="39">
        <v>96</v>
      </c>
      <c r="E15" s="39">
        <v>71</v>
      </c>
      <c r="F15" s="39">
        <v>76</v>
      </c>
      <c r="G15" s="39">
        <v>69</v>
      </c>
      <c r="H15" s="39">
        <v>67</v>
      </c>
      <c r="I15" s="39">
        <v>74</v>
      </c>
      <c r="J15" s="39">
        <v>61</v>
      </c>
      <c r="K15" s="7">
        <v>61</v>
      </c>
      <c r="L15" s="7">
        <v>67</v>
      </c>
      <c r="M15" s="4">
        <v>62</v>
      </c>
    </row>
    <row r="16" spans="1:15" x14ac:dyDescent="0.25">
      <c r="A16" s="35" t="s">
        <v>15</v>
      </c>
      <c r="B16" s="38">
        <v>105</v>
      </c>
      <c r="C16" s="39">
        <v>86</v>
      </c>
      <c r="D16" s="39">
        <v>94</v>
      </c>
      <c r="E16" s="39">
        <v>70</v>
      </c>
      <c r="F16" s="39">
        <v>81</v>
      </c>
      <c r="G16" s="39">
        <v>95</v>
      </c>
      <c r="H16" s="39">
        <v>93</v>
      </c>
      <c r="I16" s="39">
        <v>113</v>
      </c>
      <c r="J16" s="39">
        <v>117</v>
      </c>
      <c r="K16" s="39">
        <v>98</v>
      </c>
      <c r="L16" s="39">
        <v>83</v>
      </c>
      <c r="M16" s="4">
        <v>68</v>
      </c>
    </row>
    <row r="17" spans="1:13" x14ac:dyDescent="0.25">
      <c r="A17" s="35" t="s">
        <v>16</v>
      </c>
      <c r="B17" s="38">
        <v>95</v>
      </c>
      <c r="C17" s="39">
        <v>76</v>
      </c>
      <c r="D17" s="39">
        <v>95</v>
      </c>
      <c r="E17" s="39">
        <v>91</v>
      </c>
      <c r="F17" s="39">
        <v>107</v>
      </c>
      <c r="G17" s="39">
        <v>102</v>
      </c>
      <c r="H17" s="39">
        <v>87</v>
      </c>
      <c r="I17" s="39">
        <v>79</v>
      </c>
      <c r="J17" s="39">
        <v>73</v>
      </c>
      <c r="K17" s="39">
        <v>59</v>
      </c>
      <c r="L17" s="39">
        <v>63</v>
      </c>
      <c r="M17" s="4">
        <v>64</v>
      </c>
    </row>
    <row r="18" spans="1:13" ht="16.5" thickBot="1" x14ac:dyDescent="0.3">
      <c r="A18" s="40" t="s">
        <v>93</v>
      </c>
      <c r="B18" s="41">
        <v>6</v>
      </c>
      <c r="C18" s="9">
        <v>6</v>
      </c>
      <c r="D18" s="9">
        <v>6</v>
      </c>
      <c r="E18" s="9">
        <v>6</v>
      </c>
      <c r="F18" s="9">
        <v>5</v>
      </c>
      <c r="G18" s="9">
        <v>6</v>
      </c>
      <c r="H18" s="9">
        <v>7</v>
      </c>
      <c r="I18" s="9">
        <v>5</v>
      </c>
      <c r="J18" s="9">
        <v>4</v>
      </c>
      <c r="K18" s="9">
        <v>6</v>
      </c>
      <c r="L18" s="9">
        <v>6</v>
      </c>
      <c r="M18" s="80">
        <v>7</v>
      </c>
    </row>
    <row r="19" spans="1:13" x14ac:dyDescent="0.25">
      <c r="A19" s="42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3" x14ac:dyDescent="0.25">
      <c r="A20" s="42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3" x14ac:dyDescent="0.25">
      <c r="A21" s="42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3" x14ac:dyDescent="0.25">
      <c r="A22" s="42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3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3" x14ac:dyDescent="0.25">
      <c r="A24" s="31" t="s">
        <v>95</v>
      </c>
    </row>
    <row r="25" spans="1:13" ht="16.5" thickBot="1" x14ac:dyDescent="0.3"/>
    <row r="26" spans="1:13" ht="32.25" thickBot="1" x14ac:dyDescent="0.3">
      <c r="A26" s="5"/>
      <c r="B26" s="10" t="s">
        <v>84</v>
      </c>
      <c r="C26" s="10" t="s">
        <v>85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">
        <v>90</v>
      </c>
      <c r="I26" s="10" t="s">
        <v>91</v>
      </c>
      <c r="J26" s="10" t="s">
        <v>147</v>
      </c>
      <c r="K26" s="10" t="s">
        <v>150</v>
      </c>
      <c r="L26" s="78" t="s">
        <v>156</v>
      </c>
      <c r="M26" s="79" t="s">
        <v>157</v>
      </c>
    </row>
    <row r="27" spans="1:13" x14ac:dyDescent="0.25">
      <c r="A27" s="32" t="s">
        <v>4</v>
      </c>
      <c r="B27" s="33">
        <v>415</v>
      </c>
      <c r="C27" s="34">
        <v>394</v>
      </c>
      <c r="D27" s="34">
        <v>375</v>
      </c>
      <c r="E27" s="34">
        <v>339</v>
      </c>
      <c r="F27" s="34">
        <v>310</v>
      </c>
      <c r="G27" s="34">
        <v>272</v>
      </c>
      <c r="H27" s="34">
        <v>253</v>
      </c>
      <c r="I27" s="34">
        <v>226</v>
      </c>
      <c r="J27" s="34">
        <v>238</v>
      </c>
      <c r="K27" s="4">
        <v>225</v>
      </c>
      <c r="L27" s="4">
        <v>213</v>
      </c>
      <c r="M27" s="4">
        <v>216</v>
      </c>
    </row>
    <row r="28" spans="1:13" x14ac:dyDescent="0.25">
      <c r="A28" s="35" t="s">
        <v>5</v>
      </c>
      <c r="B28" s="36">
        <v>276</v>
      </c>
      <c r="C28" s="37">
        <v>251</v>
      </c>
      <c r="D28" s="37">
        <v>237</v>
      </c>
      <c r="E28" s="37">
        <v>223</v>
      </c>
      <c r="F28" s="37">
        <v>191</v>
      </c>
      <c r="G28" s="37">
        <v>171</v>
      </c>
      <c r="H28" s="37">
        <v>162</v>
      </c>
      <c r="I28" s="37">
        <v>147</v>
      </c>
      <c r="J28" s="37">
        <v>145</v>
      </c>
      <c r="K28" s="4">
        <v>130</v>
      </c>
      <c r="L28" s="4">
        <v>139</v>
      </c>
      <c r="M28" s="4">
        <v>173</v>
      </c>
    </row>
    <row r="29" spans="1:13" x14ac:dyDescent="0.25">
      <c r="A29" s="35" t="s">
        <v>6</v>
      </c>
      <c r="B29" s="36">
        <v>495</v>
      </c>
      <c r="C29" s="37">
        <v>411</v>
      </c>
      <c r="D29" s="37">
        <v>314</v>
      </c>
      <c r="E29" s="37">
        <v>245</v>
      </c>
      <c r="F29" s="37">
        <v>208</v>
      </c>
      <c r="G29" s="37">
        <v>176</v>
      </c>
      <c r="H29" s="37">
        <v>163</v>
      </c>
      <c r="I29" s="37">
        <v>164</v>
      </c>
      <c r="J29" s="37">
        <v>174</v>
      </c>
      <c r="K29" s="4">
        <v>158</v>
      </c>
      <c r="L29" s="4">
        <v>173</v>
      </c>
      <c r="M29" s="4">
        <v>175</v>
      </c>
    </row>
    <row r="30" spans="1:13" x14ac:dyDescent="0.25">
      <c r="A30" s="35" t="s">
        <v>7</v>
      </c>
      <c r="B30" s="36">
        <v>675</v>
      </c>
      <c r="C30" s="37">
        <v>560</v>
      </c>
      <c r="D30" s="37">
        <v>491</v>
      </c>
      <c r="E30" s="37">
        <v>412</v>
      </c>
      <c r="F30" s="37">
        <v>396</v>
      </c>
      <c r="G30" s="37">
        <v>414</v>
      </c>
      <c r="H30" s="37">
        <v>416</v>
      </c>
      <c r="I30" s="37">
        <v>415</v>
      </c>
      <c r="J30" s="37">
        <v>404</v>
      </c>
      <c r="K30" s="4">
        <v>383</v>
      </c>
      <c r="L30" s="4">
        <v>381</v>
      </c>
      <c r="M30" s="4">
        <v>371</v>
      </c>
    </row>
    <row r="31" spans="1:13" x14ac:dyDescent="0.25">
      <c r="A31" s="35" t="s">
        <v>8</v>
      </c>
      <c r="B31" s="36">
        <v>203</v>
      </c>
      <c r="C31" s="37">
        <v>214</v>
      </c>
      <c r="D31" s="37">
        <v>222</v>
      </c>
      <c r="E31" s="37">
        <v>213</v>
      </c>
      <c r="F31" s="37">
        <v>180</v>
      </c>
      <c r="G31" s="37">
        <v>146</v>
      </c>
      <c r="H31" s="37">
        <v>127</v>
      </c>
      <c r="I31" s="37">
        <v>150</v>
      </c>
      <c r="J31" s="37">
        <v>149</v>
      </c>
      <c r="K31" s="4">
        <v>167</v>
      </c>
      <c r="L31" s="4">
        <v>226</v>
      </c>
      <c r="M31" s="4">
        <v>223</v>
      </c>
    </row>
    <row r="32" spans="1:13" x14ac:dyDescent="0.25">
      <c r="A32" s="35" t="s">
        <v>9</v>
      </c>
      <c r="B32" s="36">
        <v>734</v>
      </c>
      <c r="C32" s="37">
        <v>716</v>
      </c>
      <c r="D32" s="37">
        <v>635</v>
      </c>
      <c r="E32" s="37">
        <v>607</v>
      </c>
      <c r="F32" s="37">
        <v>552</v>
      </c>
      <c r="G32" s="37">
        <v>554</v>
      </c>
      <c r="H32" s="37">
        <v>608</v>
      </c>
      <c r="I32" s="37">
        <v>610</v>
      </c>
      <c r="J32" s="37">
        <v>617</v>
      </c>
      <c r="K32" s="4">
        <v>638</v>
      </c>
      <c r="L32" s="4">
        <v>670</v>
      </c>
      <c r="M32" s="4">
        <v>703</v>
      </c>
    </row>
    <row r="33" spans="1:13" x14ac:dyDescent="0.25">
      <c r="A33" s="35" t="s">
        <v>10</v>
      </c>
      <c r="B33" s="36">
        <v>467</v>
      </c>
      <c r="C33" s="37">
        <v>443</v>
      </c>
      <c r="D33" s="37">
        <v>480</v>
      </c>
      <c r="E33" s="37">
        <v>497</v>
      </c>
      <c r="F33" s="37">
        <v>635</v>
      </c>
      <c r="G33" s="37">
        <v>682</v>
      </c>
      <c r="H33" s="37">
        <v>677</v>
      </c>
      <c r="I33" s="37">
        <v>631</v>
      </c>
      <c r="J33" s="37">
        <v>545</v>
      </c>
      <c r="K33" s="4">
        <v>558</v>
      </c>
      <c r="L33" s="4">
        <v>577</v>
      </c>
      <c r="M33" s="4">
        <v>556</v>
      </c>
    </row>
    <row r="34" spans="1:13" x14ac:dyDescent="0.25">
      <c r="A34" s="35" t="s">
        <v>11</v>
      </c>
      <c r="B34" s="38">
        <v>242</v>
      </c>
      <c r="C34" s="39">
        <v>210</v>
      </c>
      <c r="D34" s="39">
        <v>163</v>
      </c>
      <c r="E34" s="39">
        <v>118</v>
      </c>
      <c r="F34" s="39">
        <v>106</v>
      </c>
      <c r="G34" s="39">
        <v>103</v>
      </c>
      <c r="H34" s="39">
        <v>106</v>
      </c>
      <c r="I34" s="39">
        <v>106</v>
      </c>
      <c r="J34" s="39">
        <v>105</v>
      </c>
      <c r="K34" s="4">
        <v>109</v>
      </c>
      <c r="L34" s="4">
        <v>104</v>
      </c>
      <c r="M34" s="4">
        <v>114</v>
      </c>
    </row>
    <row r="35" spans="1:13" x14ac:dyDescent="0.25">
      <c r="A35" s="35" t="s">
        <v>12</v>
      </c>
      <c r="B35" s="38">
        <v>892</v>
      </c>
      <c r="C35" s="39">
        <v>779</v>
      </c>
      <c r="D35" s="39">
        <v>707</v>
      </c>
      <c r="E35" s="39">
        <v>685</v>
      </c>
      <c r="F35" s="39">
        <v>610</v>
      </c>
      <c r="G35" s="39">
        <v>529</v>
      </c>
      <c r="H35" s="39">
        <v>492</v>
      </c>
      <c r="I35" s="39">
        <v>448</v>
      </c>
      <c r="J35" s="39">
        <v>358</v>
      </c>
      <c r="K35" s="4">
        <v>354</v>
      </c>
      <c r="L35" s="4">
        <v>324</v>
      </c>
      <c r="M35" s="4">
        <v>313</v>
      </c>
    </row>
    <row r="36" spans="1:13" x14ac:dyDescent="0.25">
      <c r="A36" s="35" t="s">
        <v>13</v>
      </c>
      <c r="B36" s="38">
        <v>387</v>
      </c>
      <c r="C36" s="39">
        <v>347</v>
      </c>
      <c r="D36" s="39">
        <v>288</v>
      </c>
      <c r="E36" s="39">
        <v>241</v>
      </c>
      <c r="F36" s="39">
        <v>235</v>
      </c>
      <c r="G36" s="39">
        <v>211</v>
      </c>
      <c r="H36" s="39">
        <v>196</v>
      </c>
      <c r="I36" s="39">
        <v>181</v>
      </c>
      <c r="J36" s="39">
        <v>154</v>
      </c>
      <c r="K36" s="4">
        <v>144</v>
      </c>
      <c r="L36" s="4">
        <v>136</v>
      </c>
      <c r="M36" s="4">
        <v>138</v>
      </c>
    </row>
    <row r="37" spans="1:13" x14ac:dyDescent="0.25">
      <c r="A37" s="35" t="s">
        <v>14</v>
      </c>
      <c r="B37" s="38">
        <v>238</v>
      </c>
      <c r="C37" s="39">
        <v>220</v>
      </c>
      <c r="D37" s="39">
        <v>198</v>
      </c>
      <c r="E37" s="39">
        <v>173</v>
      </c>
      <c r="F37" s="39">
        <v>157</v>
      </c>
      <c r="G37" s="39">
        <v>144</v>
      </c>
      <c r="H37" s="39">
        <v>146</v>
      </c>
      <c r="I37" s="39">
        <v>136</v>
      </c>
      <c r="J37" s="39">
        <v>125</v>
      </c>
      <c r="K37" s="4">
        <v>126</v>
      </c>
      <c r="L37" s="4">
        <v>122</v>
      </c>
      <c r="M37" s="4">
        <v>126</v>
      </c>
    </row>
    <row r="38" spans="1:13" x14ac:dyDescent="0.25">
      <c r="A38" s="35" t="s">
        <v>15</v>
      </c>
      <c r="B38" s="38">
        <v>178</v>
      </c>
      <c r="C38" s="39">
        <v>160</v>
      </c>
      <c r="D38" s="39">
        <v>132</v>
      </c>
      <c r="E38" s="39">
        <v>100</v>
      </c>
      <c r="F38" s="39">
        <v>83</v>
      </c>
      <c r="G38" s="39">
        <v>87</v>
      </c>
      <c r="H38" s="39">
        <v>88</v>
      </c>
      <c r="I38" s="39">
        <v>84</v>
      </c>
      <c r="J38" s="39">
        <v>82</v>
      </c>
      <c r="K38" s="4">
        <v>76</v>
      </c>
      <c r="L38" s="4">
        <v>65</v>
      </c>
      <c r="M38" s="4">
        <v>63</v>
      </c>
    </row>
    <row r="39" spans="1:13" x14ac:dyDescent="0.25">
      <c r="A39" s="35" t="s">
        <v>16</v>
      </c>
      <c r="B39" s="38">
        <v>281</v>
      </c>
      <c r="C39" s="39">
        <v>239</v>
      </c>
      <c r="D39" s="39">
        <v>212</v>
      </c>
      <c r="E39" s="39">
        <v>186</v>
      </c>
      <c r="F39" s="39">
        <v>181</v>
      </c>
      <c r="G39" s="39">
        <v>166</v>
      </c>
      <c r="H39" s="4">
        <v>165</v>
      </c>
      <c r="I39" s="39">
        <v>161</v>
      </c>
      <c r="J39" s="39">
        <v>165</v>
      </c>
      <c r="K39" s="4">
        <v>174</v>
      </c>
      <c r="L39" s="4">
        <v>181</v>
      </c>
      <c r="M39" s="4">
        <v>214</v>
      </c>
    </row>
    <row r="40" spans="1:13" ht="16.5" thickBot="1" x14ac:dyDescent="0.3">
      <c r="A40" s="40" t="s">
        <v>93</v>
      </c>
      <c r="B40" s="41">
        <v>0</v>
      </c>
      <c r="C40" s="9">
        <v>0</v>
      </c>
      <c r="D40" s="9">
        <v>0</v>
      </c>
      <c r="E40" s="9">
        <v>1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80">
        <v>1</v>
      </c>
      <c r="M40" s="80">
        <v>1</v>
      </c>
    </row>
    <row r="45" spans="1:13" x14ac:dyDescent="0.25">
      <c r="A45" s="4" t="s">
        <v>96</v>
      </c>
    </row>
    <row r="46" spans="1:13" ht="16.5" thickBot="1" x14ac:dyDescent="0.3"/>
    <row r="47" spans="1:13" ht="32.25" thickBot="1" x14ac:dyDescent="0.3">
      <c r="A47" s="5"/>
      <c r="B47" s="10" t="s">
        <v>84</v>
      </c>
      <c r="C47" s="10" t="s">
        <v>85</v>
      </c>
      <c r="D47" s="10" t="s">
        <v>86</v>
      </c>
      <c r="E47" s="10" t="s">
        <v>87</v>
      </c>
      <c r="F47" s="10" t="s">
        <v>88</v>
      </c>
      <c r="G47" s="10" t="s">
        <v>89</v>
      </c>
      <c r="H47" s="10" t="s">
        <v>90</v>
      </c>
      <c r="I47" s="10" t="s">
        <v>91</v>
      </c>
      <c r="J47" s="10" t="s">
        <v>147</v>
      </c>
      <c r="K47" s="10" t="s">
        <v>150</v>
      </c>
      <c r="L47" s="10" t="s">
        <v>156</v>
      </c>
      <c r="M47" s="81" t="s">
        <v>157</v>
      </c>
    </row>
    <row r="48" spans="1:13" x14ac:dyDescent="0.25">
      <c r="A48" s="35" t="s">
        <v>4</v>
      </c>
      <c r="B48" s="46">
        <v>351</v>
      </c>
      <c r="C48" s="47">
        <v>297</v>
      </c>
      <c r="D48" s="47">
        <v>258</v>
      </c>
      <c r="E48" s="47">
        <v>193</v>
      </c>
      <c r="F48" s="47">
        <v>145</v>
      </c>
      <c r="G48" s="47">
        <v>132</v>
      </c>
      <c r="H48" s="47">
        <v>128</v>
      </c>
      <c r="I48" s="47">
        <v>154</v>
      </c>
      <c r="J48" s="47">
        <v>173</v>
      </c>
      <c r="K48" s="4">
        <v>170</v>
      </c>
      <c r="L48" s="4">
        <v>158</v>
      </c>
      <c r="M48" s="4">
        <v>156</v>
      </c>
    </row>
    <row r="49" spans="1:13" x14ac:dyDescent="0.25">
      <c r="A49" s="35" t="s">
        <v>5</v>
      </c>
      <c r="B49" s="36">
        <v>396</v>
      </c>
      <c r="C49" s="37">
        <v>356</v>
      </c>
      <c r="D49" s="37">
        <v>311</v>
      </c>
      <c r="E49" s="37">
        <v>273</v>
      </c>
      <c r="F49" s="37">
        <v>215</v>
      </c>
      <c r="G49" s="37">
        <v>151</v>
      </c>
      <c r="H49" s="37">
        <v>113</v>
      </c>
      <c r="I49" s="37">
        <v>122</v>
      </c>
      <c r="J49" s="37">
        <v>134</v>
      </c>
      <c r="K49" s="4">
        <v>138</v>
      </c>
      <c r="L49" s="4">
        <v>175</v>
      </c>
      <c r="M49" s="4">
        <v>173</v>
      </c>
    </row>
    <row r="50" spans="1:13" x14ac:dyDescent="0.25">
      <c r="A50" s="35" t="s">
        <v>6</v>
      </c>
      <c r="B50" s="36">
        <v>453</v>
      </c>
      <c r="C50" s="37">
        <v>420</v>
      </c>
      <c r="D50" s="37">
        <v>374</v>
      </c>
      <c r="E50" s="37">
        <v>376</v>
      </c>
      <c r="F50" s="37">
        <v>396</v>
      </c>
      <c r="G50" s="37">
        <v>404</v>
      </c>
      <c r="H50" s="37">
        <v>385</v>
      </c>
      <c r="I50" s="37">
        <v>400</v>
      </c>
      <c r="J50" s="37">
        <v>383</v>
      </c>
      <c r="K50" s="4">
        <v>381</v>
      </c>
      <c r="L50" s="4">
        <v>364</v>
      </c>
      <c r="M50" s="4">
        <v>373</v>
      </c>
    </row>
    <row r="51" spans="1:13" x14ac:dyDescent="0.25">
      <c r="A51" s="35" t="s">
        <v>7</v>
      </c>
      <c r="B51" s="36">
        <v>380</v>
      </c>
      <c r="C51" s="37">
        <v>375</v>
      </c>
      <c r="D51" s="37">
        <v>323</v>
      </c>
      <c r="E51" s="37">
        <v>296</v>
      </c>
      <c r="F51" s="37">
        <v>261</v>
      </c>
      <c r="G51" s="37">
        <v>267</v>
      </c>
      <c r="H51" s="37">
        <v>245</v>
      </c>
      <c r="I51" s="37">
        <v>236</v>
      </c>
      <c r="J51" s="37">
        <v>224</v>
      </c>
      <c r="K51" s="4">
        <v>229</v>
      </c>
      <c r="L51" s="4">
        <v>253</v>
      </c>
      <c r="M51" s="4">
        <v>249</v>
      </c>
    </row>
    <row r="52" spans="1:13" x14ac:dyDescent="0.25">
      <c r="A52" s="35" t="s">
        <v>8</v>
      </c>
      <c r="B52" s="36">
        <v>986</v>
      </c>
      <c r="C52" s="37">
        <v>990</v>
      </c>
      <c r="D52" s="37">
        <v>1035</v>
      </c>
      <c r="E52" s="37">
        <v>1027</v>
      </c>
      <c r="F52" s="37">
        <v>1005</v>
      </c>
      <c r="G52" s="37">
        <v>1011</v>
      </c>
      <c r="H52" s="37">
        <v>934</v>
      </c>
      <c r="I52" s="37">
        <v>1014</v>
      </c>
      <c r="J52" s="37">
        <v>1031</v>
      </c>
      <c r="K52" s="4">
        <v>1065</v>
      </c>
      <c r="L52" s="4">
        <v>1104</v>
      </c>
      <c r="M52" s="4">
        <v>1078</v>
      </c>
    </row>
    <row r="53" spans="1:13" x14ac:dyDescent="0.25">
      <c r="A53" s="35" t="s">
        <v>9</v>
      </c>
      <c r="B53" s="36">
        <v>20</v>
      </c>
      <c r="C53" s="37">
        <v>16</v>
      </c>
      <c r="D53" s="37">
        <v>11</v>
      </c>
      <c r="E53" s="37">
        <v>11</v>
      </c>
      <c r="F53" s="37">
        <v>7</v>
      </c>
      <c r="G53" s="37">
        <v>10</v>
      </c>
      <c r="H53" s="37">
        <v>14</v>
      </c>
      <c r="I53" s="37">
        <v>19</v>
      </c>
      <c r="J53" s="37">
        <v>30</v>
      </c>
      <c r="K53" s="4">
        <v>35</v>
      </c>
      <c r="L53" s="4">
        <v>41</v>
      </c>
      <c r="M53" s="4">
        <v>36</v>
      </c>
    </row>
    <row r="54" spans="1:13" x14ac:dyDescent="0.25">
      <c r="A54" s="35" t="s">
        <v>10</v>
      </c>
      <c r="B54" s="36">
        <v>8</v>
      </c>
      <c r="C54" s="37">
        <v>3</v>
      </c>
      <c r="D54" s="37">
        <v>3</v>
      </c>
      <c r="E54" s="37">
        <v>3</v>
      </c>
      <c r="F54" s="37">
        <v>4</v>
      </c>
      <c r="G54" s="37">
        <v>4</v>
      </c>
      <c r="H54" s="37">
        <v>4</v>
      </c>
      <c r="I54" s="37">
        <v>4</v>
      </c>
      <c r="J54" s="37">
        <v>4</v>
      </c>
      <c r="K54" s="4">
        <v>8</v>
      </c>
      <c r="L54" s="4">
        <v>9</v>
      </c>
      <c r="M54" s="4">
        <v>8</v>
      </c>
    </row>
    <row r="55" spans="1:13" x14ac:dyDescent="0.25">
      <c r="A55" s="35" t="s">
        <v>11</v>
      </c>
      <c r="B55" s="38">
        <v>280</v>
      </c>
      <c r="C55" s="39">
        <v>293</v>
      </c>
      <c r="D55" s="39">
        <v>259</v>
      </c>
      <c r="E55" s="39">
        <v>266</v>
      </c>
      <c r="F55" s="39">
        <v>241</v>
      </c>
      <c r="G55" s="39">
        <v>244</v>
      </c>
      <c r="H55" s="39">
        <v>222</v>
      </c>
      <c r="I55" s="39">
        <v>211</v>
      </c>
      <c r="J55" s="39">
        <v>211</v>
      </c>
      <c r="K55" s="4">
        <v>195</v>
      </c>
      <c r="L55" s="4">
        <v>229</v>
      </c>
      <c r="M55" s="4">
        <v>243</v>
      </c>
    </row>
    <row r="56" spans="1:13" x14ac:dyDescent="0.25">
      <c r="A56" s="35" t="s">
        <v>12</v>
      </c>
      <c r="B56" s="38">
        <v>62</v>
      </c>
      <c r="C56" s="39">
        <v>58</v>
      </c>
      <c r="D56" s="39">
        <v>64</v>
      </c>
      <c r="E56" s="39">
        <v>74</v>
      </c>
      <c r="F56" s="39">
        <v>92</v>
      </c>
      <c r="G56" s="39">
        <v>112</v>
      </c>
      <c r="H56" s="39">
        <v>73</v>
      </c>
      <c r="I56" s="39">
        <v>66</v>
      </c>
      <c r="J56" s="39">
        <v>68</v>
      </c>
      <c r="K56" s="4">
        <v>76</v>
      </c>
      <c r="L56" s="4">
        <v>113</v>
      </c>
      <c r="M56" s="4">
        <v>114</v>
      </c>
    </row>
    <row r="57" spans="1:13" x14ac:dyDescent="0.25">
      <c r="A57" s="35" t="s">
        <v>13</v>
      </c>
      <c r="B57" s="38">
        <v>301</v>
      </c>
      <c r="C57" s="39">
        <v>341</v>
      </c>
      <c r="D57" s="39">
        <v>298</v>
      </c>
      <c r="E57" s="39">
        <v>263</v>
      </c>
      <c r="F57" s="39">
        <v>229</v>
      </c>
      <c r="G57" s="39">
        <v>182</v>
      </c>
      <c r="H57" s="39">
        <v>178</v>
      </c>
      <c r="I57" s="39">
        <v>185</v>
      </c>
      <c r="J57" s="39">
        <v>191</v>
      </c>
      <c r="K57" s="4">
        <v>180</v>
      </c>
      <c r="L57" s="4">
        <v>189</v>
      </c>
      <c r="M57" s="4">
        <v>195</v>
      </c>
    </row>
    <row r="58" spans="1:13" x14ac:dyDescent="0.25">
      <c r="A58" s="35" t="s">
        <v>14</v>
      </c>
      <c r="B58" s="38">
        <v>423</v>
      </c>
      <c r="C58" s="39">
        <v>434</v>
      </c>
      <c r="D58" s="39">
        <v>449</v>
      </c>
      <c r="E58" s="39">
        <v>425</v>
      </c>
      <c r="F58" s="39">
        <v>395</v>
      </c>
      <c r="G58" s="39">
        <v>372</v>
      </c>
      <c r="H58" s="39">
        <v>323</v>
      </c>
      <c r="I58" s="39">
        <v>318</v>
      </c>
      <c r="J58" s="39">
        <v>331</v>
      </c>
      <c r="K58" s="4">
        <v>332</v>
      </c>
      <c r="L58" s="4">
        <v>324</v>
      </c>
      <c r="M58" s="4">
        <v>317</v>
      </c>
    </row>
    <row r="59" spans="1:13" x14ac:dyDescent="0.25">
      <c r="A59" s="35" t="s">
        <v>15</v>
      </c>
      <c r="B59" s="38">
        <v>404</v>
      </c>
      <c r="C59" s="39">
        <v>408</v>
      </c>
      <c r="D59" s="39">
        <v>378</v>
      </c>
      <c r="E59" s="39">
        <v>382</v>
      </c>
      <c r="F59" s="39">
        <v>354</v>
      </c>
      <c r="G59" s="39">
        <v>346</v>
      </c>
      <c r="H59" s="39">
        <v>342</v>
      </c>
      <c r="I59" s="39">
        <v>338</v>
      </c>
      <c r="J59" s="39">
        <v>318</v>
      </c>
      <c r="K59" s="4">
        <v>304</v>
      </c>
      <c r="L59" s="4">
        <v>275</v>
      </c>
      <c r="M59" s="4">
        <v>300</v>
      </c>
    </row>
    <row r="60" spans="1:13" x14ac:dyDescent="0.25">
      <c r="A60" s="35" t="s">
        <v>16</v>
      </c>
      <c r="B60" s="38">
        <v>53</v>
      </c>
      <c r="C60" s="39">
        <v>40</v>
      </c>
      <c r="D60" s="39">
        <v>35</v>
      </c>
      <c r="E60" s="39">
        <v>35</v>
      </c>
      <c r="F60" s="39">
        <v>31</v>
      </c>
      <c r="G60" s="39">
        <v>31</v>
      </c>
      <c r="H60" s="42">
        <v>37</v>
      </c>
      <c r="I60" s="39">
        <v>34</v>
      </c>
      <c r="J60" s="39">
        <v>42</v>
      </c>
      <c r="K60" s="4">
        <v>48</v>
      </c>
      <c r="L60" s="4">
        <v>44</v>
      </c>
      <c r="M60" s="4">
        <v>41</v>
      </c>
    </row>
    <row r="61" spans="1:13" ht="16.5" thickBot="1" x14ac:dyDescent="0.3">
      <c r="A61" s="40" t="s">
        <v>93</v>
      </c>
      <c r="B61" s="41">
        <v>4</v>
      </c>
      <c r="C61" s="9">
        <v>4</v>
      </c>
      <c r="D61" s="9">
        <v>4</v>
      </c>
      <c r="E61" s="9">
        <v>4</v>
      </c>
      <c r="F61" s="9">
        <v>4</v>
      </c>
      <c r="G61" s="9">
        <v>3</v>
      </c>
      <c r="H61" s="9">
        <v>3</v>
      </c>
      <c r="I61" s="9">
        <v>4</v>
      </c>
      <c r="J61" s="9">
        <v>4</v>
      </c>
      <c r="K61" s="9">
        <v>4</v>
      </c>
      <c r="L61" s="80">
        <v>3</v>
      </c>
      <c r="M61" s="80">
        <v>3</v>
      </c>
    </row>
    <row r="63" spans="1:13" x14ac:dyDescent="0.25">
      <c r="A63" s="26" t="s">
        <v>158</v>
      </c>
    </row>
    <row r="64" spans="1:13" x14ac:dyDescent="0.25">
      <c r="A64" s="4" t="s">
        <v>159</v>
      </c>
    </row>
    <row r="66" spans="1:1" x14ac:dyDescent="0.25">
      <c r="A66"/>
    </row>
  </sheetData>
  <hyperlinks>
    <hyperlink ref="A63" r:id="rId1"/>
  </hyperlinks>
  <pageMargins left="0.7" right="0.7" top="0.75" bottom="0.75" header="0.3" footer="0.3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="55" zoomScaleNormal="55" workbookViewId="0">
      <selection activeCell="H71" sqref="H71"/>
    </sheetView>
  </sheetViews>
  <sheetFormatPr defaultRowHeight="12.75" x14ac:dyDescent="0.2"/>
  <sheetData>
    <row r="1" spans="1:13" ht="15.75" x14ac:dyDescent="0.25">
      <c r="A1" s="31" t="s">
        <v>94</v>
      </c>
      <c r="B1" s="39"/>
      <c r="C1" s="39"/>
      <c r="D1" s="39"/>
      <c r="E1" s="39"/>
      <c r="F1" s="39"/>
      <c r="G1" s="39"/>
      <c r="H1" s="42"/>
      <c r="I1" s="39"/>
    </row>
    <row r="2" spans="1:13" ht="13.5" thickBot="1" x14ac:dyDescent="0.25">
      <c r="L2" s="77"/>
      <c r="M2" s="77"/>
    </row>
    <row r="3" spans="1:13" ht="31.5" x14ac:dyDescent="0.2">
      <c r="A3" s="43"/>
      <c r="B3" s="44" t="s">
        <v>84</v>
      </c>
      <c r="C3" s="44" t="s">
        <v>85</v>
      </c>
      <c r="D3" s="44" t="s">
        <v>86</v>
      </c>
      <c r="E3" s="44" t="s">
        <v>87</v>
      </c>
      <c r="F3" s="44" t="s">
        <v>88</v>
      </c>
      <c r="G3" s="44" t="s">
        <v>89</v>
      </c>
      <c r="H3" s="44" t="s">
        <v>90</v>
      </c>
      <c r="I3" s="45" t="s">
        <v>91</v>
      </c>
      <c r="J3" s="45" t="s">
        <v>147</v>
      </c>
      <c r="K3" s="45" t="s">
        <v>150</v>
      </c>
      <c r="L3" s="76" t="s">
        <v>156</v>
      </c>
      <c r="M3" s="76" t="s">
        <v>157</v>
      </c>
    </row>
    <row r="4" spans="1:13" ht="15.75" x14ac:dyDescent="0.25">
      <c r="A4" s="35" t="s">
        <v>4</v>
      </c>
      <c r="B4" s="82">
        <v>0.13973985517951201</v>
      </c>
      <c r="C4" s="82">
        <v>0.146948993899294</v>
      </c>
      <c r="D4" s="82">
        <v>0.14178429977725099</v>
      </c>
      <c r="E4" s="82">
        <v>0.14499593569143801</v>
      </c>
      <c r="F4" s="82">
        <v>0.14690253135088999</v>
      </c>
      <c r="G4" s="82">
        <v>0.14769536897674801</v>
      </c>
      <c r="H4" s="82">
        <v>0.14732591624667099</v>
      </c>
      <c r="I4" s="82">
        <v>0.14985314815815601</v>
      </c>
      <c r="J4" s="82">
        <v>0.14665118956908199</v>
      </c>
      <c r="K4" s="82">
        <v>0.14827546025266899</v>
      </c>
      <c r="L4" s="83">
        <v>0.14743901784244601</v>
      </c>
      <c r="M4" s="83">
        <v>0.14583853525135401</v>
      </c>
    </row>
    <row r="5" spans="1:13" ht="15.75" x14ac:dyDescent="0.25">
      <c r="A5" s="35" t="s">
        <v>5</v>
      </c>
      <c r="B5" s="82">
        <v>0.13873809828862699</v>
      </c>
      <c r="C5" s="82">
        <v>0.14631674167244199</v>
      </c>
      <c r="D5" s="82">
        <v>0.15071664202906701</v>
      </c>
      <c r="E5" s="82">
        <v>0.14987285389312399</v>
      </c>
      <c r="F5" s="82">
        <v>0.15127107928127301</v>
      </c>
      <c r="G5" s="82">
        <v>0.144676801098897</v>
      </c>
      <c r="H5" s="82">
        <v>0.140449133859229</v>
      </c>
      <c r="I5" s="82">
        <v>0.142212729175203</v>
      </c>
      <c r="J5" s="82">
        <v>0.137922384388247</v>
      </c>
      <c r="K5" s="82">
        <v>0.137448793658696</v>
      </c>
      <c r="L5" s="83">
        <v>0.13719465411398901</v>
      </c>
      <c r="M5" s="83">
        <v>0.142517478280662</v>
      </c>
    </row>
    <row r="6" spans="1:13" ht="15.75" x14ac:dyDescent="0.25">
      <c r="A6" s="35" t="s">
        <v>6</v>
      </c>
      <c r="B6" s="82">
        <v>0.120717333300564</v>
      </c>
      <c r="C6" s="82">
        <v>0.12681166450932399</v>
      </c>
      <c r="D6" s="82">
        <v>0.134880600587724</v>
      </c>
      <c r="E6" s="82">
        <v>0.137489228401909</v>
      </c>
      <c r="F6" s="82">
        <v>0.136211022581709</v>
      </c>
      <c r="G6" s="82">
        <v>0.139787488955226</v>
      </c>
      <c r="H6" s="82">
        <v>0.138749464118086</v>
      </c>
      <c r="I6" s="82">
        <v>0.13879632051462601</v>
      </c>
      <c r="J6" s="82">
        <v>0.137385931335502</v>
      </c>
      <c r="K6" s="82">
        <v>0.13683192303453601</v>
      </c>
      <c r="L6" s="83">
        <v>0.13934143577271199</v>
      </c>
      <c r="M6" s="83">
        <v>0.140162656602837</v>
      </c>
    </row>
    <row r="7" spans="1:13" ht="15.75" x14ac:dyDescent="0.25">
      <c r="A7" s="35" t="s">
        <v>7</v>
      </c>
      <c r="B7" s="82">
        <v>0.11998636775237501</v>
      </c>
      <c r="C7" s="82">
        <v>0.123890850790552</v>
      </c>
      <c r="D7" s="82">
        <v>0.12981312819322099</v>
      </c>
      <c r="E7" s="82">
        <v>0.13194605359573</v>
      </c>
      <c r="F7" s="82">
        <v>0.13217420938365501</v>
      </c>
      <c r="G7" s="82">
        <v>0.13108878845661401</v>
      </c>
      <c r="H7" s="82">
        <v>0.13138632492930799</v>
      </c>
      <c r="I7" s="82">
        <v>0.13506793968245401</v>
      </c>
      <c r="J7" s="82">
        <v>0.13421652625268199</v>
      </c>
      <c r="K7" s="82">
        <v>0.13575364501092199</v>
      </c>
      <c r="L7" s="83">
        <v>0.133260605698204</v>
      </c>
      <c r="M7" s="83">
        <v>0.1341489932156</v>
      </c>
    </row>
    <row r="8" spans="1:13" ht="15.75" x14ac:dyDescent="0.25">
      <c r="A8" s="35" t="s">
        <v>8</v>
      </c>
      <c r="B8" s="82">
        <v>9.0934292299316502E-2</v>
      </c>
      <c r="C8" s="82">
        <v>0.10221307963501899</v>
      </c>
      <c r="D8" s="82">
        <v>0.112913544208235</v>
      </c>
      <c r="E8" s="82">
        <v>0.124179829342356</v>
      </c>
      <c r="F8" s="82">
        <v>0.124289422283128</v>
      </c>
      <c r="G8" s="82">
        <v>0.12910499898209801</v>
      </c>
      <c r="H8" s="82">
        <v>0.13316064437133099</v>
      </c>
      <c r="I8" s="82">
        <v>0.13713450227875601</v>
      </c>
      <c r="J8" s="82">
        <v>0.128583722408975</v>
      </c>
      <c r="K8" s="82">
        <v>0.12830054478685801</v>
      </c>
      <c r="L8" s="83">
        <v>0.130867613495907</v>
      </c>
      <c r="M8" s="83">
        <v>0.119855952261337</v>
      </c>
    </row>
    <row r="9" spans="1:13" ht="15.75" x14ac:dyDescent="0.25">
      <c r="A9" s="35" t="s">
        <v>9</v>
      </c>
      <c r="B9" s="82">
        <v>0.12919738863372501</v>
      </c>
      <c r="C9" s="82">
        <v>0.129028279596858</v>
      </c>
      <c r="D9" s="82">
        <v>0.12742916569329399</v>
      </c>
      <c r="E9" s="82">
        <v>0.13437023360498601</v>
      </c>
      <c r="F9" s="82">
        <v>0.137282667857338</v>
      </c>
      <c r="G9" s="82">
        <v>0.143897503046543</v>
      </c>
      <c r="H9" s="82">
        <v>0.144369397895416</v>
      </c>
      <c r="I9" s="82">
        <v>0.141621460160093</v>
      </c>
      <c r="J9" s="82">
        <v>0.138565500297061</v>
      </c>
      <c r="K9" s="82">
        <v>0.14149664614367899</v>
      </c>
      <c r="L9" s="83">
        <v>0.14362631143091001</v>
      </c>
      <c r="M9" s="83">
        <v>0.13906498893671099</v>
      </c>
    </row>
    <row r="10" spans="1:13" ht="15.75" x14ac:dyDescent="0.25">
      <c r="A10" s="35" t="s">
        <v>10</v>
      </c>
      <c r="B10" s="82">
        <v>0.13499912062943201</v>
      </c>
      <c r="C10" s="82">
        <v>0.133743630724909</v>
      </c>
      <c r="D10" s="82">
        <v>0.13052027815244199</v>
      </c>
      <c r="E10" s="82">
        <v>0.13561710687926001</v>
      </c>
      <c r="F10" s="82">
        <v>0.13456600465695001</v>
      </c>
      <c r="G10" s="82">
        <v>0.133772949018922</v>
      </c>
      <c r="H10" s="82">
        <v>0.13398628247275901</v>
      </c>
      <c r="I10" s="82">
        <v>0.12963550797651799</v>
      </c>
      <c r="J10" s="82">
        <v>0.13071259732631599</v>
      </c>
      <c r="K10" s="82">
        <v>0.13936028817146101</v>
      </c>
      <c r="L10" s="83">
        <v>0.13786726650610601</v>
      </c>
      <c r="M10" s="83">
        <v>0.14031291590530101</v>
      </c>
    </row>
    <row r="11" spans="1:13" ht="15.75" x14ac:dyDescent="0.25">
      <c r="A11" s="35" t="s">
        <v>11</v>
      </c>
      <c r="B11" s="84">
        <v>0.11583494039072</v>
      </c>
      <c r="C11" s="84">
        <v>0.126386822293135</v>
      </c>
      <c r="D11" s="84">
        <v>0.13479926000731099</v>
      </c>
      <c r="E11" s="84">
        <v>0.13247092252031301</v>
      </c>
      <c r="F11" s="84">
        <v>0.13784585627523199</v>
      </c>
      <c r="G11" s="84">
        <v>0.13690223196047499</v>
      </c>
      <c r="H11" s="84">
        <v>0.13546295073957201</v>
      </c>
      <c r="I11" s="84">
        <v>0.13178863356110501</v>
      </c>
      <c r="J11" s="84">
        <v>0.12799859323610599</v>
      </c>
      <c r="K11" s="82">
        <v>0.12825823769001099</v>
      </c>
      <c r="L11" s="83">
        <v>0.12277540216539</v>
      </c>
      <c r="M11" s="83">
        <v>0.127605240666855</v>
      </c>
    </row>
    <row r="12" spans="1:13" ht="15.75" x14ac:dyDescent="0.25">
      <c r="A12" s="35" t="s">
        <v>12</v>
      </c>
      <c r="B12" s="84">
        <v>0.14093231586302199</v>
      </c>
      <c r="C12" s="84">
        <v>0.133086584667716</v>
      </c>
      <c r="D12" s="84">
        <v>0.135210129848994</v>
      </c>
      <c r="E12" s="84">
        <v>0.13570141566932301</v>
      </c>
      <c r="F12" s="84">
        <v>0.12999554590500301</v>
      </c>
      <c r="G12" s="84">
        <v>0.123694892528559</v>
      </c>
      <c r="H12" s="84">
        <v>0.124651774612549</v>
      </c>
      <c r="I12" s="84">
        <v>0.12635049157894901</v>
      </c>
      <c r="J12" s="84">
        <v>0.123811452723829</v>
      </c>
      <c r="K12" s="82">
        <v>0.117051045691417</v>
      </c>
      <c r="L12" s="83">
        <v>0.114288522558383</v>
      </c>
      <c r="M12" s="83">
        <v>0.12863966216223299</v>
      </c>
    </row>
    <row r="13" spans="1:13" ht="15.75" x14ac:dyDescent="0.25">
      <c r="A13" s="35" t="s">
        <v>13</v>
      </c>
      <c r="B13" s="84">
        <v>0.13928996711243999</v>
      </c>
      <c r="C13" s="84">
        <v>0.14421437585938199</v>
      </c>
      <c r="D13" s="84">
        <v>0.14353975454418699</v>
      </c>
      <c r="E13" s="84">
        <v>0.14638101117983501</v>
      </c>
      <c r="F13" s="84">
        <v>0.14910934446020599</v>
      </c>
      <c r="G13" s="84">
        <v>0.15193155571391201</v>
      </c>
      <c r="H13" s="84">
        <v>0.15337162967445001</v>
      </c>
      <c r="I13" s="84">
        <v>0.15261086834909901</v>
      </c>
      <c r="J13" s="84">
        <v>0.149325931918845</v>
      </c>
      <c r="K13" s="82">
        <v>0.15696840845844501</v>
      </c>
      <c r="L13" s="83">
        <v>0.15356291705387301</v>
      </c>
      <c r="M13" s="83">
        <v>0.152841884944765</v>
      </c>
    </row>
    <row r="14" spans="1:13" ht="15.75" x14ac:dyDescent="0.25">
      <c r="A14" s="35" t="s">
        <v>14</v>
      </c>
      <c r="B14" s="84">
        <v>0.138040347890206</v>
      </c>
      <c r="C14" s="84">
        <v>0.14003302528897801</v>
      </c>
      <c r="D14" s="84">
        <v>0.140949884911478</v>
      </c>
      <c r="E14" s="84">
        <v>0.14586352342233899</v>
      </c>
      <c r="F14" s="84">
        <v>0.14661844951428801</v>
      </c>
      <c r="G14" s="84">
        <v>0.14907937367650301</v>
      </c>
      <c r="H14" s="84">
        <v>0.14933389727198701</v>
      </c>
      <c r="I14" s="84">
        <v>0.14907768811410699</v>
      </c>
      <c r="J14" s="84">
        <v>0.15202215874915501</v>
      </c>
      <c r="K14" s="82">
        <v>0.15272510070832401</v>
      </c>
      <c r="L14" s="83">
        <v>0.148642315217104</v>
      </c>
      <c r="M14" s="83">
        <v>0.14858474941007299</v>
      </c>
    </row>
    <row r="15" spans="1:13" ht="15.75" x14ac:dyDescent="0.25">
      <c r="A15" s="35" t="s">
        <v>15</v>
      </c>
      <c r="B15" s="84">
        <v>0.136046023144441</v>
      </c>
      <c r="C15" s="84">
        <v>0.14160725592218401</v>
      </c>
      <c r="D15" s="84">
        <v>0.141354093108949</v>
      </c>
      <c r="E15" s="84">
        <v>0.14600367959579699</v>
      </c>
      <c r="F15" s="84">
        <v>0.144298844697824</v>
      </c>
      <c r="G15" s="84">
        <v>0.14247547293021801</v>
      </c>
      <c r="H15" s="84">
        <v>0.142736439784101</v>
      </c>
      <c r="I15" s="84">
        <v>0.13957330064692799</v>
      </c>
      <c r="J15" s="84">
        <v>0.13864173793290899</v>
      </c>
      <c r="K15" s="82">
        <v>0.14136166567060099</v>
      </c>
      <c r="L15" s="83">
        <v>0.14461517895289</v>
      </c>
      <c r="M15" s="83">
        <v>0.147205619919062</v>
      </c>
    </row>
    <row r="16" spans="1:13" ht="15.75" x14ac:dyDescent="0.25">
      <c r="A16" s="35" t="s">
        <v>16</v>
      </c>
      <c r="B16" s="84">
        <v>0.13821913233631</v>
      </c>
      <c r="C16" s="84">
        <v>0.143248028208073</v>
      </c>
      <c r="D16" s="84">
        <v>0.14112786449178299</v>
      </c>
      <c r="E16" s="84">
        <v>0.14159023568592899</v>
      </c>
      <c r="F16" s="84">
        <v>0.13751754174724101</v>
      </c>
      <c r="G16" s="84">
        <v>0.140485757198273</v>
      </c>
      <c r="H16" s="85">
        <v>0.14346573952258801</v>
      </c>
      <c r="I16" s="84">
        <v>0.14667867464005899</v>
      </c>
      <c r="J16" s="84">
        <v>0.148663322971823</v>
      </c>
      <c r="K16" s="82">
        <v>0.15315217616928301</v>
      </c>
      <c r="L16" s="83">
        <v>0.15065311184413199</v>
      </c>
      <c r="M16" s="83">
        <v>0.147837163742397</v>
      </c>
    </row>
    <row r="24" spans="1:13" ht="15.75" x14ac:dyDescent="0.25">
      <c r="A24" s="31" t="s">
        <v>95</v>
      </c>
    </row>
    <row r="25" spans="1:13" ht="13.5" thickBot="1" x14ac:dyDescent="0.25"/>
    <row r="26" spans="1:13" ht="31.5" x14ac:dyDescent="0.2">
      <c r="A26" s="43"/>
      <c r="B26" s="44" t="s">
        <v>84</v>
      </c>
      <c r="C26" s="44" t="s">
        <v>85</v>
      </c>
      <c r="D26" s="44" t="s">
        <v>86</v>
      </c>
      <c r="E26" s="44" t="s">
        <v>87</v>
      </c>
      <c r="F26" s="44" t="s">
        <v>88</v>
      </c>
      <c r="G26" s="44" t="s">
        <v>89</v>
      </c>
      <c r="H26" s="44" t="s">
        <v>90</v>
      </c>
      <c r="I26" s="45" t="s">
        <v>91</v>
      </c>
      <c r="J26" s="45" t="s">
        <v>147</v>
      </c>
      <c r="K26" s="45" t="s">
        <v>150</v>
      </c>
      <c r="L26" s="75" t="s">
        <v>156</v>
      </c>
      <c r="M26" s="75" t="s">
        <v>157</v>
      </c>
    </row>
    <row r="27" spans="1:13" ht="15.75" x14ac:dyDescent="0.25">
      <c r="A27" s="35" t="s">
        <v>4</v>
      </c>
      <c r="B27" s="82">
        <v>0.74292986425339402</v>
      </c>
      <c r="C27" s="82">
        <v>0.75628075628075597</v>
      </c>
      <c r="D27" s="82">
        <v>0.76715725483922603</v>
      </c>
      <c r="E27" s="82">
        <v>0.78223305272485599</v>
      </c>
      <c r="F27" s="82">
        <v>0.79618585298196998</v>
      </c>
      <c r="G27" s="82">
        <v>0.80971497390606195</v>
      </c>
      <c r="H27" s="82">
        <v>0.82077838533290404</v>
      </c>
      <c r="I27" s="82">
        <v>0.83619119402047604</v>
      </c>
      <c r="J27" s="82">
        <v>0.84768090190552003</v>
      </c>
      <c r="K27" s="82">
        <v>0.85880477146569001</v>
      </c>
      <c r="L27" s="83">
        <v>0.86932972241029105</v>
      </c>
      <c r="M27" s="83">
        <v>0.87591004691797403</v>
      </c>
    </row>
    <row r="28" spans="1:13" ht="15.75" x14ac:dyDescent="0.25">
      <c r="A28" s="35" t="s">
        <v>5</v>
      </c>
      <c r="B28" s="82">
        <v>0.76973046344774099</v>
      </c>
      <c r="C28" s="82">
        <v>0.780762411347518</v>
      </c>
      <c r="D28" s="82">
        <v>0.79304936437180096</v>
      </c>
      <c r="E28" s="82">
        <v>0.80389749884916395</v>
      </c>
      <c r="F28" s="82">
        <v>0.81831300959665199</v>
      </c>
      <c r="G28" s="82">
        <v>0.82874209416725197</v>
      </c>
      <c r="H28" s="82">
        <v>0.83959227467811204</v>
      </c>
      <c r="I28" s="82">
        <v>0.85383289717240096</v>
      </c>
      <c r="J28" s="82">
        <v>0.86399562256809304</v>
      </c>
      <c r="K28" s="82">
        <v>0.87615275813295601</v>
      </c>
      <c r="L28" s="83">
        <v>0.88278876392516403</v>
      </c>
      <c r="M28" s="83">
        <v>0.884196046464235</v>
      </c>
    </row>
    <row r="29" spans="1:13" ht="15.75" x14ac:dyDescent="0.25">
      <c r="A29" s="35" t="s">
        <v>6</v>
      </c>
      <c r="B29" s="82">
        <v>0.73134479271991903</v>
      </c>
      <c r="C29" s="82">
        <v>0.75379770285290804</v>
      </c>
      <c r="D29" s="82">
        <v>0.77688535678052095</v>
      </c>
      <c r="E29" s="82">
        <v>0.79858166962152199</v>
      </c>
      <c r="F29" s="82">
        <v>0.81436999578592495</v>
      </c>
      <c r="G29" s="82">
        <v>0.82702345556656798</v>
      </c>
      <c r="H29" s="82">
        <v>0.83908479477025599</v>
      </c>
      <c r="I29" s="82">
        <v>0.84878369493754102</v>
      </c>
      <c r="J29" s="82">
        <v>0.85746711675008702</v>
      </c>
      <c r="K29" s="82">
        <v>0.86999044460682395</v>
      </c>
      <c r="L29" s="83">
        <v>0.87678262748487501</v>
      </c>
      <c r="M29" s="83">
        <v>0.88392715756136198</v>
      </c>
    </row>
    <row r="30" spans="1:13" ht="15.75" x14ac:dyDescent="0.25">
      <c r="A30" s="35" t="s">
        <v>7</v>
      </c>
      <c r="B30" s="82">
        <v>0.70159229408295698</v>
      </c>
      <c r="C30" s="82">
        <v>0.72898602017342096</v>
      </c>
      <c r="D30" s="82">
        <v>0.74995976178979595</v>
      </c>
      <c r="E30" s="82">
        <v>0.769874167283494</v>
      </c>
      <c r="F30" s="82">
        <v>0.78246974024207805</v>
      </c>
      <c r="G30" s="82">
        <v>0.788614751991776</v>
      </c>
      <c r="H30" s="82">
        <v>0.79898854496709704</v>
      </c>
      <c r="I30" s="82">
        <v>0.81009740072618297</v>
      </c>
      <c r="J30" s="82">
        <v>0.82393442622950797</v>
      </c>
      <c r="K30" s="82">
        <v>0.83749869287880396</v>
      </c>
      <c r="L30" s="83">
        <v>0.84761527805264203</v>
      </c>
      <c r="M30" s="83">
        <v>0.85516983949234804</v>
      </c>
    </row>
    <row r="31" spans="1:13" ht="15.75" x14ac:dyDescent="0.25">
      <c r="A31" s="35" t="s">
        <v>8</v>
      </c>
      <c r="B31" s="82">
        <v>0.78692352597781701</v>
      </c>
      <c r="C31" s="82">
        <v>0.79095477386934698</v>
      </c>
      <c r="D31" s="82">
        <v>0.79665492957746498</v>
      </c>
      <c r="E31" s="82">
        <v>0.80620467365028203</v>
      </c>
      <c r="F31" s="82">
        <v>0.82159795695001803</v>
      </c>
      <c r="G31" s="82">
        <v>0.83689184459222998</v>
      </c>
      <c r="H31" s="82">
        <v>0.85062240663900401</v>
      </c>
      <c r="I31" s="82">
        <v>0.85317598056230504</v>
      </c>
      <c r="J31" s="82">
        <v>0.86320254506892902</v>
      </c>
      <c r="K31" s="82">
        <v>0.86912065439672803</v>
      </c>
      <c r="L31" s="83">
        <v>0.86754098360655696</v>
      </c>
      <c r="M31" s="83">
        <v>0.87445887445887405</v>
      </c>
    </row>
    <row r="32" spans="1:13" ht="15.75" x14ac:dyDescent="0.25">
      <c r="A32" s="35" t="s">
        <v>9</v>
      </c>
      <c r="B32" s="82">
        <v>0.69354581673306803</v>
      </c>
      <c r="C32" s="82">
        <v>0.707032389845346</v>
      </c>
      <c r="D32" s="82">
        <v>0.72826086956521696</v>
      </c>
      <c r="E32" s="82">
        <v>0.74182595573440602</v>
      </c>
      <c r="F32" s="82">
        <v>0.75719574823838498</v>
      </c>
      <c r="G32" s="82">
        <v>0.76727561556791102</v>
      </c>
      <c r="H32" s="82">
        <v>0.77254860299585704</v>
      </c>
      <c r="I32" s="82">
        <v>0.78533306977663597</v>
      </c>
      <c r="J32" s="82">
        <v>0.79652924433018102</v>
      </c>
      <c r="K32" s="82">
        <v>0.80452015516950603</v>
      </c>
      <c r="L32" s="83">
        <v>0.81148377975021602</v>
      </c>
      <c r="M32" s="83">
        <v>0.81605228374210603</v>
      </c>
    </row>
    <row r="33" spans="1:13" ht="15.75" x14ac:dyDescent="0.25">
      <c r="A33" s="35" t="s">
        <v>10</v>
      </c>
      <c r="B33" s="82">
        <v>0.73475146516170997</v>
      </c>
      <c r="C33" s="82">
        <v>0.74800409416581404</v>
      </c>
      <c r="D33" s="82">
        <v>0.75161658425256805</v>
      </c>
      <c r="E33" s="82">
        <v>0.756359727696166</v>
      </c>
      <c r="F33" s="82">
        <v>0.74840709488548296</v>
      </c>
      <c r="G33" s="82">
        <v>0.752409438351612</v>
      </c>
      <c r="H33" s="82">
        <v>0.76397515527950299</v>
      </c>
      <c r="I33" s="82">
        <v>0.78190552441953598</v>
      </c>
      <c r="J33" s="82">
        <v>0.80597248280175104</v>
      </c>
      <c r="K33" s="82">
        <v>0.81548974943052399</v>
      </c>
      <c r="L33" s="83">
        <v>0.82364198439570102</v>
      </c>
      <c r="M33" s="83">
        <v>0.83291873963515795</v>
      </c>
    </row>
    <row r="34" spans="1:13" ht="15.75" x14ac:dyDescent="0.25">
      <c r="A34" s="35" t="s">
        <v>11</v>
      </c>
      <c r="B34" s="84">
        <v>0.77602256699576899</v>
      </c>
      <c r="C34" s="84">
        <v>0.79243807040417202</v>
      </c>
      <c r="D34" s="84">
        <v>0.811339079762049</v>
      </c>
      <c r="E34" s="84">
        <v>0.83355379188712497</v>
      </c>
      <c r="F34" s="84">
        <v>0.84339484933792097</v>
      </c>
      <c r="G34" s="84">
        <v>0.85350756533700101</v>
      </c>
      <c r="H34" s="84">
        <v>0.86021009952082605</v>
      </c>
      <c r="I34" s="84">
        <v>0.86917452206853996</v>
      </c>
      <c r="J34" s="84">
        <v>0.87849525568897502</v>
      </c>
      <c r="K34" s="82">
        <v>0.88322498810845096</v>
      </c>
      <c r="L34" s="83">
        <v>0.89260724064496499</v>
      </c>
      <c r="M34" s="83">
        <v>0.89658620197114702</v>
      </c>
    </row>
    <row r="35" spans="1:13" ht="15.75" x14ac:dyDescent="0.25">
      <c r="A35" s="35" t="s">
        <v>12</v>
      </c>
      <c r="B35" s="84">
        <v>0.66969196919691998</v>
      </c>
      <c r="C35" s="84">
        <v>0.69813664596273295</v>
      </c>
      <c r="D35" s="84">
        <v>0.71890547263681603</v>
      </c>
      <c r="E35" s="84">
        <v>0.73291293734743701</v>
      </c>
      <c r="F35" s="84">
        <v>0.75184911242603503</v>
      </c>
      <c r="G35" s="84">
        <v>0.77207428170988102</v>
      </c>
      <c r="H35" s="84">
        <v>0.78753778972119604</v>
      </c>
      <c r="I35" s="84">
        <v>0.80684909585533704</v>
      </c>
      <c r="J35" s="84">
        <v>0.82849896972578896</v>
      </c>
      <c r="K35" s="82">
        <v>0.84077109896781999</v>
      </c>
      <c r="L35" s="83">
        <v>0.85334688543632897</v>
      </c>
      <c r="M35" s="83">
        <v>0.86173010380622805</v>
      </c>
    </row>
    <row r="36" spans="1:13" ht="15.75" x14ac:dyDescent="0.25">
      <c r="A36" s="35" t="s">
        <v>13</v>
      </c>
      <c r="B36" s="84">
        <v>0.74738841405508105</v>
      </c>
      <c r="C36" s="84">
        <v>0.76318622174381101</v>
      </c>
      <c r="D36" s="84">
        <v>0.781595019967113</v>
      </c>
      <c r="E36" s="84">
        <v>0.79934050489215602</v>
      </c>
      <c r="F36" s="84">
        <v>0.80938905452524101</v>
      </c>
      <c r="G36" s="84">
        <v>0.82098436819435705</v>
      </c>
      <c r="H36" s="84">
        <v>0.83140565245779297</v>
      </c>
      <c r="I36" s="84">
        <v>0.84518884892086299</v>
      </c>
      <c r="J36" s="84">
        <v>0.86117108558597499</v>
      </c>
      <c r="K36" s="82">
        <v>0.87263530185885796</v>
      </c>
      <c r="L36" s="83">
        <v>0.88310225639830697</v>
      </c>
      <c r="M36" s="83">
        <v>0.89013411721477098</v>
      </c>
    </row>
    <row r="37" spans="1:13" ht="15.75" x14ac:dyDescent="0.25">
      <c r="A37" s="35" t="s">
        <v>14</v>
      </c>
      <c r="B37" s="84">
        <v>0.77660952380952397</v>
      </c>
      <c r="C37" s="84">
        <v>0.78857785905190603</v>
      </c>
      <c r="D37" s="84">
        <v>0.80396687849027504</v>
      </c>
      <c r="E37" s="84">
        <v>0.81537922578385003</v>
      </c>
      <c r="F37" s="84">
        <v>0.827432199741713</v>
      </c>
      <c r="G37" s="84">
        <v>0.83779281098545999</v>
      </c>
      <c r="H37" s="84">
        <v>0.84572136458928904</v>
      </c>
      <c r="I37" s="84">
        <v>0.85692370166493703</v>
      </c>
      <c r="J37" s="84">
        <v>0.86830337948232905</v>
      </c>
      <c r="K37" s="82">
        <v>0.877005566470203</v>
      </c>
      <c r="L37" s="83">
        <v>0.88749172733289206</v>
      </c>
      <c r="M37" s="83">
        <v>0.89407285756942401</v>
      </c>
    </row>
    <row r="38" spans="1:13" ht="15.75" x14ac:dyDescent="0.25">
      <c r="A38" s="35" t="s">
        <v>15</v>
      </c>
      <c r="B38" s="84">
        <v>0.795732263359475</v>
      </c>
      <c r="C38" s="84">
        <v>0.80828840970350402</v>
      </c>
      <c r="D38" s="84">
        <v>0.82189656509265696</v>
      </c>
      <c r="E38" s="84">
        <v>0.83926256661385601</v>
      </c>
      <c r="F38" s="84">
        <v>0.85315712187958903</v>
      </c>
      <c r="G38" s="84">
        <v>0.86275115919629097</v>
      </c>
      <c r="H38" s="84">
        <v>0.871086448598131</v>
      </c>
      <c r="I38" s="84">
        <v>0.87939754348913501</v>
      </c>
      <c r="J38" s="84">
        <v>0.88848025959978405</v>
      </c>
      <c r="K38" s="82">
        <v>0.89714527832212299</v>
      </c>
      <c r="L38" s="83">
        <v>0.90953990122173101</v>
      </c>
      <c r="M38" s="83">
        <v>0.91661509900990101</v>
      </c>
    </row>
    <row r="39" spans="1:13" ht="15.75" x14ac:dyDescent="0.25">
      <c r="A39" s="35" t="s">
        <v>16</v>
      </c>
      <c r="B39" s="84">
        <v>0.76716986264109899</v>
      </c>
      <c r="C39" s="84">
        <v>0.78396407953816505</v>
      </c>
      <c r="D39" s="84">
        <v>0.798108403055657</v>
      </c>
      <c r="E39" s="84">
        <v>0.81235207934182396</v>
      </c>
      <c r="F39" s="84">
        <v>0.82153941651148399</v>
      </c>
      <c r="G39" s="84">
        <v>0.82964601769911495</v>
      </c>
      <c r="H39" s="85">
        <v>0.83879756607029299</v>
      </c>
      <c r="I39" s="84">
        <v>0.85021720243266696</v>
      </c>
      <c r="J39" s="84">
        <v>0.85878092939046502</v>
      </c>
      <c r="K39" s="82">
        <v>0.86763587186205704</v>
      </c>
      <c r="L39" s="83">
        <v>0.87537067545304803</v>
      </c>
      <c r="M39" s="83">
        <v>0.87628537265842998</v>
      </c>
    </row>
    <row r="40" spans="1:13" ht="15.75" x14ac:dyDescent="0.25">
      <c r="A40" s="42"/>
      <c r="B40" s="39"/>
      <c r="C40" s="39"/>
      <c r="D40" s="39"/>
      <c r="E40" s="39"/>
      <c r="F40" s="39"/>
      <c r="G40" s="39"/>
      <c r="H40" s="42"/>
      <c r="I40" s="39"/>
    </row>
    <row r="41" spans="1:13" ht="15.75" x14ac:dyDescent="0.25">
      <c r="A41" s="42"/>
      <c r="B41" s="39"/>
      <c r="C41" s="39"/>
      <c r="D41" s="39"/>
      <c r="E41" s="39"/>
      <c r="F41" s="39"/>
      <c r="G41" s="39"/>
      <c r="H41" s="42"/>
      <c r="I41" s="39"/>
    </row>
    <row r="51" spans="1:13" ht="15.75" x14ac:dyDescent="0.25">
      <c r="A51" s="4" t="s">
        <v>96</v>
      </c>
      <c r="B51" s="4"/>
      <c r="C51" s="4"/>
      <c r="D51" s="4"/>
      <c r="E51" s="4"/>
      <c r="F51" s="4"/>
      <c r="G51" s="4"/>
      <c r="H51" s="4"/>
      <c r="I51" s="4"/>
    </row>
    <row r="52" spans="1:13" ht="16.5" thickBot="1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13" ht="31.5" x14ac:dyDescent="0.2">
      <c r="A53" s="43"/>
      <c r="B53" s="44" t="s">
        <v>84</v>
      </c>
      <c r="C53" s="44" t="s">
        <v>85</v>
      </c>
      <c r="D53" s="44" t="s">
        <v>86</v>
      </c>
      <c r="E53" s="44" t="s">
        <v>87</v>
      </c>
      <c r="F53" s="44" t="s">
        <v>88</v>
      </c>
      <c r="G53" s="44" t="s">
        <v>89</v>
      </c>
      <c r="H53" s="44" t="s">
        <v>90</v>
      </c>
      <c r="I53" s="45" t="s">
        <v>91</v>
      </c>
      <c r="J53" s="45" t="s">
        <v>147</v>
      </c>
      <c r="K53" s="45" t="s">
        <v>150</v>
      </c>
      <c r="L53" s="75" t="s">
        <v>156</v>
      </c>
      <c r="M53" s="75" t="s">
        <v>157</v>
      </c>
    </row>
    <row r="54" spans="1:13" ht="15.75" x14ac:dyDescent="0.25">
      <c r="A54" s="35" t="s">
        <v>4</v>
      </c>
      <c r="B54" s="82">
        <v>6.5799396681749597E-2</v>
      </c>
      <c r="C54" s="82">
        <v>7.0620737287404006E-2</v>
      </c>
      <c r="D54" s="82">
        <v>7.3828187490001598E-2</v>
      </c>
      <c r="E54" s="82">
        <v>7.8348840643922599E-2</v>
      </c>
      <c r="F54" s="82">
        <v>8.2108183079056901E-2</v>
      </c>
      <c r="G54" s="82">
        <v>8.1292653552790001E-2</v>
      </c>
      <c r="H54" s="82">
        <v>8.1762624638147305E-2</v>
      </c>
      <c r="I54" s="82">
        <v>8.1967213114754106E-2</v>
      </c>
      <c r="J54" s="82">
        <v>8.3389498192512707E-2</v>
      </c>
      <c r="K54" s="82">
        <v>8.4386441478681906E-2</v>
      </c>
      <c r="L54" s="86">
        <v>8.8749717896637298E-2</v>
      </c>
      <c r="M54" s="86">
        <v>8.7849862481799101E-2</v>
      </c>
    </row>
    <row r="55" spans="1:13" ht="15.75" x14ac:dyDescent="0.25">
      <c r="A55" s="35" t="s">
        <v>5</v>
      </c>
      <c r="B55" s="82">
        <v>6.2245491564863302E-2</v>
      </c>
      <c r="C55" s="82">
        <v>6.6046099290780105E-2</v>
      </c>
      <c r="D55" s="82">
        <v>6.9671454515436701E-2</v>
      </c>
      <c r="E55" s="82">
        <v>7.1965628356605804E-2</v>
      </c>
      <c r="F55" s="82">
        <v>7.4608557615989599E-2</v>
      </c>
      <c r="G55" s="82">
        <v>7.9550245959240998E-2</v>
      </c>
      <c r="H55" s="82">
        <v>8.3288626609442099E-2</v>
      </c>
      <c r="I55" s="82">
        <v>8.5210952958447703E-2</v>
      </c>
      <c r="J55" s="82">
        <v>8.6636673151750998E-2</v>
      </c>
      <c r="K55" s="82">
        <v>8.7807637906647806E-2</v>
      </c>
      <c r="L55" s="86">
        <v>8.6402643782314395E-2</v>
      </c>
      <c r="M55" s="86">
        <v>8.6254330548196506E-2</v>
      </c>
    </row>
    <row r="56" spans="1:13" ht="15.75" x14ac:dyDescent="0.25">
      <c r="A56" s="35" t="s">
        <v>6</v>
      </c>
      <c r="B56" s="82">
        <v>5.8645096056622902E-2</v>
      </c>
      <c r="C56" s="82">
        <v>6.2152649129307201E-2</v>
      </c>
      <c r="D56" s="82">
        <v>6.5099763273588102E-2</v>
      </c>
      <c r="E56" s="82">
        <v>6.4595698758960901E-2</v>
      </c>
      <c r="F56" s="82">
        <v>6.1385025986795898E-2</v>
      </c>
      <c r="G56" s="82">
        <v>5.9795176742649503E-2</v>
      </c>
      <c r="H56" s="82">
        <v>5.9966056948896902E-2</v>
      </c>
      <c r="I56" s="82">
        <v>6.1562369254676903E-2</v>
      </c>
      <c r="J56" s="82">
        <v>6.5068094517518299E-2</v>
      </c>
      <c r="K56" s="82">
        <v>6.7225001405204904E-2</v>
      </c>
      <c r="L56" s="86">
        <v>7.0386776145203098E-2</v>
      </c>
      <c r="M56" s="86">
        <v>6.9517022961203503E-2</v>
      </c>
    </row>
    <row r="57" spans="1:13" ht="15.75" x14ac:dyDescent="0.25">
      <c r="A57" s="35" t="s">
        <v>7</v>
      </c>
      <c r="B57" s="82">
        <v>6.3691763318262207E-2</v>
      </c>
      <c r="C57" s="82">
        <v>6.4944257653512694E-2</v>
      </c>
      <c r="D57" s="82">
        <v>6.8968292290358904E-2</v>
      </c>
      <c r="E57" s="82">
        <v>7.0466321243523297E-2</v>
      </c>
      <c r="F57" s="82">
        <v>7.0855433156534794E-2</v>
      </c>
      <c r="G57" s="82">
        <v>6.9133898740683597E-2</v>
      </c>
      <c r="H57" s="82">
        <v>7.0253473068486505E-2</v>
      </c>
      <c r="I57" s="82">
        <v>7.2964094288513595E-2</v>
      </c>
      <c r="J57" s="82">
        <v>7.6338797814207604E-2</v>
      </c>
      <c r="K57" s="82">
        <v>7.8374986928787999E-2</v>
      </c>
      <c r="L57" s="86">
        <v>7.8468236691074597E-2</v>
      </c>
      <c r="M57" s="86">
        <v>7.8574094811496797E-2</v>
      </c>
    </row>
    <row r="58" spans="1:13" ht="15.75" x14ac:dyDescent="0.25">
      <c r="A58" s="35" t="s">
        <v>8</v>
      </c>
      <c r="B58" s="82">
        <v>2.2767075306479902E-2</v>
      </c>
      <c r="C58" s="82">
        <v>2.41206030150754E-2</v>
      </c>
      <c r="D58" s="82">
        <v>2.2007042253521101E-2</v>
      </c>
      <c r="E58" s="82">
        <v>2.3368251410153099E-2</v>
      </c>
      <c r="F58" s="82">
        <v>2.4078803356439301E-2</v>
      </c>
      <c r="G58" s="82">
        <v>2.4501225061253101E-2</v>
      </c>
      <c r="H58" s="82">
        <v>2.9391424619640401E-2</v>
      </c>
      <c r="I58" s="82">
        <v>2.6726830961471701E-2</v>
      </c>
      <c r="J58" s="82">
        <v>2.68646164722517E-2</v>
      </c>
      <c r="K58" s="82">
        <v>2.6584867075664601E-2</v>
      </c>
      <c r="L58" s="86">
        <v>2.4590163934426201E-2</v>
      </c>
      <c r="M58" s="86">
        <v>2.6901669758812599E-2</v>
      </c>
    </row>
    <row r="59" spans="1:13" ht="15.75" x14ac:dyDescent="0.25">
      <c r="A59" s="35" t="s">
        <v>9</v>
      </c>
      <c r="B59" s="82">
        <v>0.13035856573705201</v>
      </c>
      <c r="C59" s="82">
        <v>0.134228187919463</v>
      </c>
      <c r="D59" s="82">
        <v>0.13835212023617799</v>
      </c>
      <c r="E59" s="82">
        <v>0.136695171026157</v>
      </c>
      <c r="F59" s="82">
        <v>0.135913053863609</v>
      </c>
      <c r="G59" s="82">
        <v>0.12935436287302801</v>
      </c>
      <c r="H59" s="82">
        <v>0.122915117390842</v>
      </c>
      <c r="I59" s="82">
        <v>0.119885352836529</v>
      </c>
      <c r="J59" s="82">
        <v>0.11624276925902099</v>
      </c>
      <c r="K59" s="82">
        <v>0.115280823073031</v>
      </c>
      <c r="L59" s="86">
        <v>0.114287958526432</v>
      </c>
      <c r="M59" s="86">
        <v>0.114774563078279</v>
      </c>
    </row>
    <row r="60" spans="1:13" ht="15.75" x14ac:dyDescent="0.25">
      <c r="A60" s="35" t="s">
        <v>10</v>
      </c>
      <c r="B60" s="82">
        <v>0.15628391578033399</v>
      </c>
      <c r="C60" s="82">
        <v>0.15435005117707301</v>
      </c>
      <c r="D60" s="82">
        <v>0.15728413845568701</v>
      </c>
      <c r="E60" s="82">
        <v>0.153887495521319</v>
      </c>
      <c r="F60" s="82">
        <v>0.15188565524367101</v>
      </c>
      <c r="G60" s="82">
        <v>0.15702891326021901</v>
      </c>
      <c r="H60" s="82">
        <v>0.15887544949329799</v>
      </c>
      <c r="I60" s="82">
        <v>0.16365092073658899</v>
      </c>
      <c r="J60" s="82">
        <v>0.16994996873045701</v>
      </c>
      <c r="K60" s="82">
        <v>0.16598329536826101</v>
      </c>
      <c r="L60" s="86">
        <v>0.165906079788017</v>
      </c>
      <c r="M60" s="86">
        <v>0.15685461580984</v>
      </c>
    </row>
    <row r="61" spans="1:13" ht="15.75" x14ac:dyDescent="0.25">
      <c r="A61" s="35" t="s">
        <v>11</v>
      </c>
      <c r="B61" s="84">
        <v>7.0239774330042304E-2</v>
      </c>
      <c r="C61" s="84">
        <v>7.0795306388526699E-2</v>
      </c>
      <c r="D61" s="84">
        <v>7.3813281534539296E-2</v>
      </c>
      <c r="E61" s="84">
        <v>7.2641093474426793E-2</v>
      </c>
      <c r="F61" s="84">
        <v>7.1942446043165506E-2</v>
      </c>
      <c r="G61" s="84">
        <v>7.0937315779131496E-2</v>
      </c>
      <c r="H61" s="84">
        <v>7.1599705123479504E-2</v>
      </c>
      <c r="I61" s="84">
        <v>7.5588053915954495E-2</v>
      </c>
      <c r="J61" s="84">
        <v>7.7588378537240696E-2</v>
      </c>
      <c r="K61" s="82">
        <v>8.1258918661804305E-2</v>
      </c>
      <c r="L61" s="86">
        <v>8.0392455126254897E-2</v>
      </c>
      <c r="M61" s="86">
        <v>7.8988715897728906E-2</v>
      </c>
    </row>
    <row r="62" spans="1:13" ht="15.75" x14ac:dyDescent="0.25">
      <c r="A62" s="35" t="s">
        <v>12</v>
      </c>
      <c r="B62" s="84">
        <v>0.10231023102310199</v>
      </c>
      <c r="C62" s="84">
        <v>0.10335403726708101</v>
      </c>
      <c r="D62" s="84">
        <v>0.10018091361374901</v>
      </c>
      <c r="E62" s="84">
        <v>9.3978844589096805E-2</v>
      </c>
      <c r="F62" s="84">
        <v>8.8757396449704096E-2</v>
      </c>
      <c r="G62" s="84">
        <v>8.3917309039943905E-2</v>
      </c>
      <c r="H62" s="84">
        <v>8.7336244541484698E-2</v>
      </c>
      <c r="I62" s="84">
        <v>9.3134901584253499E-2</v>
      </c>
      <c r="J62" s="84">
        <v>9.8747820573783507E-2</v>
      </c>
      <c r="K62" s="82">
        <v>0.100182149362477</v>
      </c>
      <c r="L62" s="86">
        <v>9.4235516189922999E-2</v>
      </c>
      <c r="M62" s="86">
        <v>9.2871972318339102E-2</v>
      </c>
    </row>
    <row r="63" spans="1:13" ht="15.75" x14ac:dyDescent="0.25">
      <c r="A63" s="35" t="s">
        <v>13</v>
      </c>
      <c r="B63" s="84">
        <v>6.8715235381902107E-2</v>
      </c>
      <c r="C63" s="84">
        <v>6.7371620338124494E-2</v>
      </c>
      <c r="D63" s="84">
        <v>7.1118158327460698E-2</v>
      </c>
      <c r="E63" s="84">
        <v>7.27606897670144E-2</v>
      </c>
      <c r="F63" s="84">
        <v>7.3626762342715604E-2</v>
      </c>
      <c r="G63" s="84">
        <v>7.6223200890480597E-2</v>
      </c>
      <c r="H63" s="84">
        <v>7.6392127600037302E-2</v>
      </c>
      <c r="I63" s="84">
        <v>7.8687050359712199E-2</v>
      </c>
      <c r="J63" s="84">
        <v>8.0360998359098407E-2</v>
      </c>
      <c r="K63" s="82">
        <v>8.28261227175522E-2</v>
      </c>
      <c r="L63" s="86">
        <v>8.4585809157637207E-2</v>
      </c>
      <c r="M63" s="86">
        <v>8.3593606467021894E-2</v>
      </c>
    </row>
    <row r="64" spans="1:13" ht="15.75" x14ac:dyDescent="0.25">
      <c r="A64" s="35" t="s">
        <v>14</v>
      </c>
      <c r="B64" s="84">
        <v>6.0266666666666698E-2</v>
      </c>
      <c r="C64" s="84">
        <v>6.1049374032916E-2</v>
      </c>
      <c r="D64" s="84">
        <v>6.0209256049810603E-2</v>
      </c>
      <c r="E64" s="84">
        <v>6.0430898581187602E-2</v>
      </c>
      <c r="F64" s="84">
        <v>6.1612139474817099E-2</v>
      </c>
      <c r="G64" s="84">
        <v>6.1742730210016201E-2</v>
      </c>
      <c r="H64" s="84">
        <v>6.42271774347246E-2</v>
      </c>
      <c r="I64" s="84">
        <v>6.7545007444840502E-2</v>
      </c>
      <c r="J64" s="84">
        <v>6.8449565740820395E-2</v>
      </c>
      <c r="K64" s="82">
        <v>7.0317616240995404E-2</v>
      </c>
      <c r="L64" s="86">
        <v>7.2760540351150399E-2</v>
      </c>
      <c r="M64" s="86">
        <v>7.2820244849208696E-2</v>
      </c>
    </row>
    <row r="65" spans="1:13" ht="15.75" x14ac:dyDescent="0.25">
      <c r="A65" s="35" t="s">
        <v>15</v>
      </c>
      <c r="B65" s="84">
        <v>6.1736275761444498E-2</v>
      </c>
      <c r="C65" s="84">
        <v>6.2836927223719696E-2</v>
      </c>
      <c r="D65" s="84">
        <v>6.4898813677599407E-2</v>
      </c>
      <c r="E65" s="84">
        <v>6.4165346392049502E-2</v>
      </c>
      <c r="F65" s="84">
        <v>6.4677613135762896E-2</v>
      </c>
      <c r="G65" s="84">
        <v>6.2936630602782095E-2</v>
      </c>
      <c r="H65" s="84">
        <v>6.3084112149532703E-2</v>
      </c>
      <c r="I65" s="84">
        <v>6.6247985327627407E-2</v>
      </c>
      <c r="J65" s="84">
        <v>6.9064359113034102E-2</v>
      </c>
      <c r="K65" s="82">
        <v>7.2506752820295506E-2</v>
      </c>
      <c r="L65" s="86">
        <v>7.6423186898882306E-2</v>
      </c>
      <c r="M65" s="86">
        <v>7.4154290429042896E-2</v>
      </c>
    </row>
    <row r="66" spans="1:13" ht="15.75" x14ac:dyDescent="0.25">
      <c r="A66" s="35" t="s">
        <v>16</v>
      </c>
      <c r="B66" s="84">
        <v>0.10553515571875401</v>
      </c>
      <c r="C66" s="84">
        <v>0.10955740859525299</v>
      </c>
      <c r="D66" s="84">
        <v>0.113617072874985</v>
      </c>
      <c r="E66" s="84">
        <v>0.11134903640257</v>
      </c>
      <c r="F66" s="84">
        <v>0.107697082557418</v>
      </c>
      <c r="G66" s="84">
        <v>0.102731819930743</v>
      </c>
      <c r="H66" s="85">
        <v>9.9264371991644701E-2</v>
      </c>
      <c r="I66" s="85">
        <v>0.103040834057341</v>
      </c>
      <c r="J66" s="85">
        <v>0.106733339080955</v>
      </c>
      <c r="K66" s="82">
        <v>0.110810582368354</v>
      </c>
      <c r="L66" s="86">
        <v>0.112850082372323</v>
      </c>
      <c r="M66" s="86">
        <v>0.11056197688322</v>
      </c>
    </row>
    <row r="67" spans="1:13" ht="15.75" x14ac:dyDescent="0.25">
      <c r="A67" s="42"/>
      <c r="B67" s="39"/>
      <c r="C67" s="39"/>
      <c r="D67" s="39"/>
      <c r="E67" s="39"/>
      <c r="F67" s="39"/>
      <c r="G67" s="39"/>
      <c r="H67" s="42"/>
      <c r="I67" s="39"/>
    </row>
    <row r="68" spans="1:13" ht="15.75" x14ac:dyDescent="0.25">
      <c r="A68" s="42"/>
      <c r="B68" s="39"/>
      <c r="C68" s="39"/>
      <c r="D68" s="39"/>
      <c r="E68" s="39"/>
      <c r="F68" s="39"/>
      <c r="G68" s="39"/>
      <c r="H68" s="42"/>
      <c r="I68" s="3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Shanghai - field</vt:lpstr>
      <vt:lpstr>Shanghai GRAS - subject</vt:lpstr>
      <vt:lpstr>THE</vt:lpstr>
      <vt:lpstr>QS</vt:lpstr>
      <vt:lpstr>Leiden Ranking-rank</vt:lpstr>
      <vt:lpstr>Leiden Ranking PP%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Rik Joosen</cp:lastModifiedBy>
  <dcterms:created xsi:type="dcterms:W3CDTF">2016-10-19T10:54:14Z</dcterms:created>
  <dcterms:modified xsi:type="dcterms:W3CDTF">2022-08-10T13:26:41Z</dcterms:modified>
</cp:coreProperties>
</file>