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Microdata\Website Wetenschap in Cijfers\Wetenschap in Cijfers (WiC-NL)\Factsheets\2 - Het geld\Geld; Praktijkgericht onderzoek Hogescholen\"/>
    </mc:Choice>
  </mc:AlternateContent>
  <bookViews>
    <workbookView xWindow="0" yWindow="0" windowWidth="28800" windowHeight="11835" activeTab="2"/>
  </bookViews>
  <sheets>
    <sheet name="lectoren per sector" sheetId="1" r:id="rId1"/>
    <sheet name="lectoren per instelling 2016" sheetId="2" r:id="rId2"/>
    <sheet name="lectoren per fte en aantal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7" i="1"/>
  <c r="D28" i="1"/>
  <c r="D29" i="1"/>
  <c r="D30" i="1"/>
  <c r="D31" i="1"/>
  <c r="D32" i="1"/>
  <c r="D25" i="1"/>
  <c r="D21" i="1"/>
  <c r="D20" i="1"/>
  <c r="D19" i="1"/>
  <c r="D18" i="1"/>
  <c r="D17" i="1"/>
  <c r="D16" i="1"/>
  <c r="D15" i="1"/>
  <c r="D14" i="1"/>
  <c r="B32" i="1"/>
  <c r="B21" i="1"/>
  <c r="C32" i="1"/>
  <c r="C21" i="1"/>
  <c r="C10" i="1"/>
  <c r="D3" i="1"/>
  <c r="D4" i="1"/>
  <c r="D5" i="1"/>
  <c r="D6" i="1"/>
  <c r="D7" i="1"/>
  <c r="D8" i="1"/>
  <c r="D9" i="1"/>
  <c r="D10" i="1"/>
  <c r="E3" i="3"/>
  <c r="F3" i="3"/>
  <c r="E4" i="3"/>
  <c r="F4" i="3"/>
  <c r="E5" i="3"/>
  <c r="F5" i="3"/>
  <c r="E6" i="3"/>
  <c r="F6" i="3"/>
  <c r="E7" i="3"/>
  <c r="F7" i="3"/>
  <c r="F2" i="3"/>
  <c r="E2" i="3"/>
  <c r="D15" i="2"/>
  <c r="D6" i="2"/>
  <c r="D11" i="2"/>
  <c r="D9" i="2"/>
  <c r="D18" i="2"/>
  <c r="D3" i="2"/>
  <c r="D27" i="2"/>
  <c r="D36" i="2"/>
  <c r="D2" i="2"/>
  <c r="D5" i="2"/>
  <c r="D4" i="2"/>
  <c r="D7" i="2"/>
  <c r="D19" i="2"/>
  <c r="D21" i="2"/>
  <c r="D20" i="2"/>
  <c r="D26" i="2"/>
  <c r="D34" i="2"/>
  <c r="D33" i="2"/>
  <c r="D28" i="2"/>
  <c r="D32" i="2"/>
  <c r="D16" i="2"/>
  <c r="D10" i="2"/>
  <c r="D25" i="2"/>
  <c r="D14" i="2"/>
  <c r="D35" i="2"/>
  <c r="D31" i="2"/>
  <c r="D23" i="2"/>
  <c r="D24" i="2"/>
  <c r="D30" i="2"/>
  <c r="D17" i="2"/>
  <c r="D29" i="2"/>
  <c r="D12" i="2"/>
  <c r="D8" i="2"/>
  <c r="D13" i="2"/>
  <c r="D22" i="2"/>
</calcChain>
</file>

<file path=xl/sharedStrings.xml><?xml version="1.0" encoding="utf-8"?>
<sst xmlns="http://schemas.openxmlformats.org/spreadsheetml/2006/main" count="80" uniqueCount="58">
  <si>
    <t>Economie</t>
  </si>
  <si>
    <t>Gezondheid</t>
  </si>
  <si>
    <t>Kunst</t>
  </si>
  <si>
    <t>Landbouw</t>
  </si>
  <si>
    <t>Pedagogisch</t>
  </si>
  <si>
    <t>Sociaal Agogisch</t>
  </si>
  <si>
    <t>Techniek</t>
  </si>
  <si>
    <t>totaal</t>
  </si>
  <si>
    <t>aantal lectoren per hoop sector</t>
  </si>
  <si>
    <t>aantal studenten per Hoop sector</t>
  </si>
  <si>
    <t>verhouding</t>
  </si>
  <si>
    <t>Hogeschool</t>
  </si>
  <si>
    <t>Aantal lectoren</t>
  </si>
  <si>
    <t>Aantal studenten (2016)</t>
  </si>
  <si>
    <t>Hanzehogeschool Groningen</t>
  </si>
  <si>
    <t>Hogeschool Utrecht</t>
  </si>
  <si>
    <t>Hogeschool van Amsterdam</t>
  </si>
  <si>
    <t>Hogeschool Rotterdam</t>
  </si>
  <si>
    <t>Hogeschool van Arnhem en Nijmegen</t>
  </si>
  <si>
    <t>Saxion</t>
  </si>
  <si>
    <t>Fontys Hogescholen</t>
  </si>
  <si>
    <t>Zuyd Hogeschool</t>
  </si>
  <si>
    <t>Van Hall Larenstein University of Applied Sciences</t>
  </si>
  <si>
    <t>Avans Hogeschool</t>
  </si>
  <si>
    <t>De Haagse Hogeschool</t>
  </si>
  <si>
    <t>Hogeschool Inholland</t>
  </si>
  <si>
    <t>Windesheim</t>
  </si>
  <si>
    <t>NHL Hogeschool</t>
  </si>
  <si>
    <t>Hogeschool Leiden</t>
  </si>
  <si>
    <t>Stenden hogeschool</t>
  </si>
  <si>
    <t>NHTV internationaal hoger onderwijs Breda</t>
  </si>
  <si>
    <t>Aeres Hogeschool</t>
  </si>
  <si>
    <t>HAS Hogeschool</t>
  </si>
  <si>
    <t>HZ University of Applied Sciences</t>
  </si>
  <si>
    <t>Amsterdamse Hogeschool voor de Kunsten</t>
  </si>
  <si>
    <t>Politieacademie</t>
  </si>
  <si>
    <t xml:space="preserve">Christelijke Hogeschool Ede  </t>
  </si>
  <si>
    <t>Hogeschool voor de Kunsten Utrecht</t>
  </si>
  <si>
    <t>Hotelschool The Hague</t>
  </si>
  <si>
    <t>ArtEZ Hogeschool voor de Kunsten</t>
  </si>
  <si>
    <t>Hogeschool Ipabo</t>
  </si>
  <si>
    <t>Codarts Hogeschool voor de Kunsten</t>
  </si>
  <si>
    <t>Hogeschool der Kunsten Den Haag</t>
  </si>
  <si>
    <t>Viaa</t>
  </si>
  <si>
    <t>Design Academy Eindhoven</t>
  </si>
  <si>
    <t>Driestar hogeschool</t>
  </si>
  <si>
    <t>Hogeschool de Kempel</t>
  </si>
  <si>
    <t>Marnix Academie</t>
  </si>
  <si>
    <t>Gerrit Rietveld Academie</t>
  </si>
  <si>
    <t>Katholieke Pabo Zwolle</t>
  </si>
  <si>
    <t>Hogeschool Thomas More</t>
  </si>
  <si>
    <t>Iselinge hogeschool</t>
  </si>
  <si>
    <t>Aantal studenten per lector</t>
  </si>
  <si>
    <t>lectoren personen</t>
  </si>
  <si>
    <t>lectoren fte</t>
  </si>
  <si>
    <t>studenten</t>
  </si>
  <si>
    <t>aantal studenten per lector</t>
  </si>
  <si>
    <t>aantal studenten per fte lector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</si>
</sst>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left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E3" sqref="E3:E10"/>
    </sheetView>
  </sheetViews>
  <sheetFormatPr defaultRowHeight="12.75" x14ac:dyDescent="0.2"/>
  <sheetData>
    <row r="1" spans="1:4" x14ac:dyDescent="0.2">
      <c r="A1">
        <v>2016</v>
      </c>
    </row>
    <row r="2" spans="1:4" x14ac:dyDescent="0.2">
      <c r="B2" t="s">
        <v>8</v>
      </c>
      <c r="C2" t="s">
        <v>9</v>
      </c>
      <c r="D2" t="s">
        <v>10</v>
      </c>
    </row>
    <row r="3" spans="1:4" x14ac:dyDescent="0.2">
      <c r="A3" t="s">
        <v>0</v>
      </c>
      <c r="B3">
        <v>124</v>
      </c>
      <c r="C3">
        <v>157394</v>
      </c>
      <c r="D3" s="2">
        <f>C3/B3</f>
        <v>1269.3064516129032</v>
      </c>
    </row>
    <row r="4" spans="1:4" x14ac:dyDescent="0.2">
      <c r="A4" t="s">
        <v>1</v>
      </c>
      <c r="B4">
        <v>114</v>
      </c>
      <c r="C4">
        <v>45247</v>
      </c>
      <c r="D4" s="2">
        <f t="shared" ref="D4:D9" si="0">C4/B4</f>
        <v>396.90350877192981</v>
      </c>
    </row>
    <row r="5" spans="1:4" x14ac:dyDescent="0.2">
      <c r="A5" t="s">
        <v>2</v>
      </c>
      <c r="B5">
        <v>41</v>
      </c>
      <c r="C5">
        <v>16578</v>
      </c>
      <c r="D5" s="2">
        <f t="shared" si="0"/>
        <v>404.34146341463412</v>
      </c>
    </row>
    <row r="6" spans="1:4" x14ac:dyDescent="0.2">
      <c r="A6" t="s">
        <v>3</v>
      </c>
      <c r="B6">
        <v>38</v>
      </c>
      <c r="C6">
        <v>11559</v>
      </c>
      <c r="D6" s="2">
        <f t="shared" si="0"/>
        <v>304.18421052631578</v>
      </c>
    </row>
    <row r="7" spans="1:4" x14ac:dyDescent="0.2">
      <c r="A7" t="s">
        <v>4</v>
      </c>
      <c r="B7">
        <v>95</v>
      </c>
      <c r="C7">
        <v>58466</v>
      </c>
      <c r="D7" s="2">
        <f t="shared" si="0"/>
        <v>615.43157894736839</v>
      </c>
    </row>
    <row r="8" spans="1:4" x14ac:dyDescent="0.2">
      <c r="A8" t="s">
        <v>5</v>
      </c>
      <c r="B8">
        <v>105</v>
      </c>
      <c r="C8">
        <v>68578</v>
      </c>
      <c r="D8" s="2">
        <f t="shared" si="0"/>
        <v>653.12380952380954</v>
      </c>
    </row>
    <row r="9" spans="1:4" x14ac:dyDescent="0.2">
      <c r="A9" t="s">
        <v>6</v>
      </c>
      <c r="B9">
        <v>131</v>
      </c>
      <c r="C9">
        <v>88112</v>
      </c>
      <c r="D9" s="2">
        <f t="shared" si="0"/>
        <v>672.61068702290072</v>
      </c>
    </row>
    <row r="10" spans="1:4" x14ac:dyDescent="0.2">
      <c r="A10" t="s">
        <v>7</v>
      </c>
      <c r="B10">
        <v>648</v>
      </c>
      <c r="C10">
        <f>SUM(C3:C9)</f>
        <v>445934</v>
      </c>
      <c r="D10" s="2">
        <f>C10/B10</f>
        <v>688.16975308641975</v>
      </c>
    </row>
    <row r="12" spans="1:4" x14ac:dyDescent="0.2">
      <c r="A12">
        <v>2015</v>
      </c>
    </row>
    <row r="13" spans="1:4" x14ac:dyDescent="0.2">
      <c r="B13" t="s">
        <v>8</v>
      </c>
      <c r="C13" t="s">
        <v>9</v>
      </c>
      <c r="D13" t="s">
        <v>10</v>
      </c>
    </row>
    <row r="14" spans="1:4" x14ac:dyDescent="0.2">
      <c r="A14" t="s">
        <v>0</v>
      </c>
      <c r="B14">
        <v>131</v>
      </c>
      <c r="C14">
        <v>157615</v>
      </c>
      <c r="D14" s="2">
        <f t="shared" ref="D14:D21" si="1">C14/B14</f>
        <v>1203.1679389312976</v>
      </c>
    </row>
    <row r="15" spans="1:4" x14ac:dyDescent="0.2">
      <c r="A15" t="s">
        <v>1</v>
      </c>
      <c r="B15">
        <v>72</v>
      </c>
      <c r="C15">
        <v>45295</v>
      </c>
      <c r="D15" s="2">
        <f t="shared" si="1"/>
        <v>629.09722222222217</v>
      </c>
    </row>
    <row r="16" spans="1:4" x14ac:dyDescent="0.2">
      <c r="A16" t="s">
        <v>2</v>
      </c>
      <c r="B16">
        <v>43</v>
      </c>
      <c r="C16" s="7">
        <v>16392</v>
      </c>
      <c r="D16" s="2">
        <f t="shared" si="1"/>
        <v>381.2093023255814</v>
      </c>
    </row>
    <row r="17" spans="1:4" x14ac:dyDescent="0.2">
      <c r="A17" t="s">
        <v>3</v>
      </c>
      <c r="B17">
        <v>42</v>
      </c>
      <c r="C17">
        <v>10948</v>
      </c>
      <c r="D17" s="2">
        <f t="shared" si="1"/>
        <v>260.66666666666669</v>
      </c>
    </row>
    <row r="18" spans="1:4" x14ac:dyDescent="0.2">
      <c r="A18" t="s">
        <v>4</v>
      </c>
      <c r="B18">
        <v>113</v>
      </c>
      <c r="C18">
        <v>59059</v>
      </c>
      <c r="D18" s="2">
        <f t="shared" si="1"/>
        <v>522.64601769911508</v>
      </c>
    </row>
    <row r="19" spans="1:4" x14ac:dyDescent="0.2">
      <c r="A19" t="s">
        <v>5</v>
      </c>
      <c r="B19">
        <v>123</v>
      </c>
      <c r="C19">
        <v>68659</v>
      </c>
      <c r="D19" s="2">
        <f t="shared" si="1"/>
        <v>558.20325203252037</v>
      </c>
    </row>
    <row r="20" spans="1:4" x14ac:dyDescent="0.2">
      <c r="A20" t="s">
        <v>6</v>
      </c>
      <c r="B20">
        <v>111</v>
      </c>
      <c r="C20" s="7">
        <v>83847</v>
      </c>
      <c r="D20" s="2">
        <f t="shared" si="1"/>
        <v>755.37837837837833</v>
      </c>
    </row>
    <row r="21" spans="1:4" x14ac:dyDescent="0.2">
      <c r="A21" t="s">
        <v>7</v>
      </c>
      <c r="B21">
        <f>SUM(B14:B20)</f>
        <v>635</v>
      </c>
      <c r="C21">
        <f>SUM(C14:C20)</f>
        <v>441815</v>
      </c>
      <c r="D21" s="2">
        <f t="shared" si="1"/>
        <v>695.77165354330714</v>
      </c>
    </row>
    <row r="22" spans="1:4" x14ac:dyDescent="0.2">
      <c r="D22" s="2"/>
    </row>
    <row r="23" spans="1:4" x14ac:dyDescent="0.2">
      <c r="A23">
        <v>2014</v>
      </c>
      <c r="D23" s="2"/>
    </row>
    <row r="24" spans="1:4" x14ac:dyDescent="0.2">
      <c r="B24" t="s">
        <v>8</v>
      </c>
      <c r="C24" t="s">
        <v>9</v>
      </c>
      <c r="D24" s="2" t="s">
        <v>10</v>
      </c>
    </row>
    <row r="25" spans="1:4" x14ac:dyDescent="0.2">
      <c r="A25" t="s">
        <v>0</v>
      </c>
      <c r="B25">
        <v>127</v>
      </c>
      <c r="C25">
        <v>161322</v>
      </c>
      <c r="D25" s="2">
        <f>C25/B25</f>
        <v>1270.251968503937</v>
      </c>
    </row>
    <row r="26" spans="1:4" x14ac:dyDescent="0.2">
      <c r="A26" t="s">
        <v>1</v>
      </c>
      <c r="B26">
        <v>59</v>
      </c>
      <c r="C26">
        <v>44257</v>
      </c>
      <c r="D26" s="2">
        <f t="shared" ref="D26:D32" si="2">C26/B26</f>
        <v>750.11864406779659</v>
      </c>
    </row>
    <row r="27" spans="1:4" x14ac:dyDescent="0.2">
      <c r="A27" t="s">
        <v>2</v>
      </c>
      <c r="B27">
        <v>36</v>
      </c>
      <c r="C27">
        <v>16673</v>
      </c>
      <c r="D27" s="2">
        <f t="shared" si="2"/>
        <v>463.13888888888891</v>
      </c>
    </row>
    <row r="28" spans="1:4" x14ac:dyDescent="0.2">
      <c r="A28" t="s">
        <v>3</v>
      </c>
      <c r="B28">
        <v>24</v>
      </c>
      <c r="C28">
        <v>10438</v>
      </c>
      <c r="D28" s="2">
        <f t="shared" si="2"/>
        <v>434.91666666666669</v>
      </c>
    </row>
    <row r="29" spans="1:4" x14ac:dyDescent="0.2">
      <c r="A29" t="s">
        <v>4</v>
      </c>
      <c r="B29">
        <v>114</v>
      </c>
      <c r="C29">
        <v>61757</v>
      </c>
      <c r="D29" s="2">
        <f t="shared" si="2"/>
        <v>541.72807017543857</v>
      </c>
    </row>
    <row r="30" spans="1:4" x14ac:dyDescent="0.2">
      <c r="A30" t="s">
        <v>5</v>
      </c>
      <c r="B30">
        <v>133</v>
      </c>
      <c r="C30">
        <v>70166</v>
      </c>
      <c r="D30" s="2">
        <f t="shared" si="2"/>
        <v>527.56390977443607</v>
      </c>
    </row>
    <row r="31" spans="1:4" x14ac:dyDescent="0.2">
      <c r="A31" t="s">
        <v>6</v>
      </c>
      <c r="B31">
        <v>129</v>
      </c>
      <c r="C31">
        <v>81175</v>
      </c>
      <c r="D31" s="2">
        <f t="shared" si="2"/>
        <v>629.26356589147292</v>
      </c>
    </row>
    <row r="32" spans="1:4" x14ac:dyDescent="0.2">
      <c r="A32" t="s">
        <v>7</v>
      </c>
      <c r="B32">
        <f>SUM(B25:B31)</f>
        <v>622</v>
      </c>
      <c r="C32">
        <f>SUM(C25:C31)</f>
        <v>445788</v>
      </c>
      <c r="D32" s="2">
        <f t="shared" si="2"/>
        <v>716.70096463022503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sqref="A1:XFD1048576"/>
    </sheetView>
  </sheetViews>
  <sheetFormatPr defaultRowHeight="12.75" x14ac:dyDescent="0.2"/>
  <cols>
    <col min="1" max="1" width="31.7109375" customWidth="1"/>
  </cols>
  <sheetData>
    <row r="1" spans="1:4" ht="15" x14ac:dyDescent="0.25">
      <c r="A1" s="3" t="s">
        <v>11</v>
      </c>
      <c r="B1" s="3" t="s">
        <v>12</v>
      </c>
      <c r="C1" s="3" t="s">
        <v>13</v>
      </c>
      <c r="D1" s="3" t="s">
        <v>52</v>
      </c>
    </row>
    <row r="2" spans="1:4" x14ac:dyDescent="0.2">
      <c r="A2" s="4" t="s">
        <v>23</v>
      </c>
      <c r="B2" s="5">
        <v>24</v>
      </c>
      <c r="C2">
        <v>29017</v>
      </c>
      <c r="D2" s="2">
        <f>C2/B2</f>
        <v>1209.0416666666667</v>
      </c>
    </row>
    <row r="3" spans="1:4" x14ac:dyDescent="0.2">
      <c r="A3" s="4" t="s">
        <v>20</v>
      </c>
      <c r="B3" s="5">
        <v>39</v>
      </c>
      <c r="C3">
        <v>44038</v>
      </c>
      <c r="D3" s="2">
        <f>C3/B3</f>
        <v>1129.1794871794871</v>
      </c>
    </row>
    <row r="4" spans="1:4" x14ac:dyDescent="0.2">
      <c r="A4" s="4" t="s">
        <v>25</v>
      </c>
      <c r="B4" s="5">
        <v>24</v>
      </c>
      <c r="C4">
        <v>25566</v>
      </c>
      <c r="D4" s="2">
        <f>C4/B4</f>
        <v>1065.25</v>
      </c>
    </row>
    <row r="5" spans="1:4" x14ac:dyDescent="0.2">
      <c r="A5" s="4" t="s">
        <v>24</v>
      </c>
      <c r="B5" s="5">
        <v>24</v>
      </c>
      <c r="C5">
        <v>25426</v>
      </c>
      <c r="D5" s="2">
        <f>C5/B5</f>
        <v>1059.4166666666667</v>
      </c>
    </row>
    <row r="6" spans="1:4" x14ac:dyDescent="0.2">
      <c r="A6" s="4" t="s">
        <v>16</v>
      </c>
      <c r="B6" s="5">
        <v>49</v>
      </c>
      <c r="C6">
        <v>45642</v>
      </c>
      <c r="D6" s="2">
        <f>C6/B6</f>
        <v>931.46938775510205</v>
      </c>
    </row>
    <row r="7" spans="1:4" x14ac:dyDescent="0.2">
      <c r="A7" s="4" t="s">
        <v>26</v>
      </c>
      <c r="B7" s="5">
        <v>23</v>
      </c>
      <c r="C7">
        <v>20889</v>
      </c>
      <c r="D7" s="2">
        <f>C7/B7</f>
        <v>908.21739130434787</v>
      </c>
    </row>
    <row r="8" spans="1:4" x14ac:dyDescent="0.2">
      <c r="A8" s="4" t="s">
        <v>48</v>
      </c>
      <c r="B8" s="5">
        <v>1</v>
      </c>
      <c r="C8">
        <v>847</v>
      </c>
      <c r="D8" s="2">
        <f>C8/B8</f>
        <v>847</v>
      </c>
    </row>
    <row r="9" spans="1:4" x14ac:dyDescent="0.2">
      <c r="A9" s="4" t="s">
        <v>18</v>
      </c>
      <c r="B9" s="5">
        <v>40</v>
      </c>
      <c r="C9">
        <v>33630</v>
      </c>
      <c r="D9" s="2">
        <f>C9/B9</f>
        <v>840.75</v>
      </c>
    </row>
    <row r="10" spans="1:4" x14ac:dyDescent="0.2">
      <c r="A10" s="4" t="s">
        <v>37</v>
      </c>
      <c r="B10" s="5">
        <v>5</v>
      </c>
      <c r="C10">
        <v>3924</v>
      </c>
      <c r="D10" s="2">
        <f>C10/B10</f>
        <v>784.8</v>
      </c>
    </row>
    <row r="11" spans="1:4" x14ac:dyDescent="0.2">
      <c r="A11" s="4" t="s">
        <v>17</v>
      </c>
      <c r="B11" s="5">
        <v>48</v>
      </c>
      <c r="C11">
        <v>36514</v>
      </c>
      <c r="D11" s="2">
        <f>C11/B11</f>
        <v>760.70833333333337</v>
      </c>
    </row>
    <row r="12" spans="1:4" x14ac:dyDescent="0.2">
      <c r="A12" s="4" t="s">
        <v>47</v>
      </c>
      <c r="B12" s="5">
        <v>2</v>
      </c>
      <c r="C12">
        <v>1484</v>
      </c>
      <c r="D12" s="2">
        <f>C12/B12</f>
        <v>742</v>
      </c>
    </row>
    <row r="13" spans="1:4" x14ac:dyDescent="0.2">
      <c r="A13" s="4" t="s">
        <v>49</v>
      </c>
      <c r="B13" s="5">
        <v>1</v>
      </c>
      <c r="C13">
        <v>740</v>
      </c>
      <c r="D13" s="2">
        <f>C13/B13</f>
        <v>740</v>
      </c>
    </row>
    <row r="14" spans="1:4" x14ac:dyDescent="0.2">
      <c r="A14" s="4" t="s">
        <v>39</v>
      </c>
      <c r="B14" s="5">
        <v>4</v>
      </c>
      <c r="C14">
        <v>2866</v>
      </c>
      <c r="D14" s="2">
        <f>C14/B14</f>
        <v>716.5</v>
      </c>
    </row>
    <row r="15" spans="1:4" x14ac:dyDescent="0.2">
      <c r="A15" s="4" t="s">
        <v>15</v>
      </c>
      <c r="B15" s="5">
        <v>51</v>
      </c>
      <c r="C15">
        <v>34830</v>
      </c>
      <c r="D15" s="2">
        <f>C15/B15</f>
        <v>682.94117647058829</v>
      </c>
    </row>
    <row r="16" spans="1:4" x14ac:dyDescent="0.2">
      <c r="A16" s="4" t="s">
        <v>36</v>
      </c>
      <c r="B16" s="5">
        <v>6</v>
      </c>
      <c r="C16">
        <v>4042</v>
      </c>
      <c r="D16" s="2">
        <f>C16/B16</f>
        <v>673.66666666666663</v>
      </c>
    </row>
    <row r="17" spans="1:4" x14ac:dyDescent="0.2">
      <c r="A17" s="4" t="s">
        <v>45</v>
      </c>
      <c r="B17" s="5">
        <v>2</v>
      </c>
      <c r="C17">
        <v>1321</v>
      </c>
      <c r="D17" s="2">
        <f>C17/B17</f>
        <v>660.5</v>
      </c>
    </row>
    <row r="18" spans="1:4" x14ac:dyDescent="0.2">
      <c r="A18" s="4" t="s">
        <v>19</v>
      </c>
      <c r="B18" s="5">
        <v>40</v>
      </c>
      <c r="C18">
        <v>25156</v>
      </c>
      <c r="D18" s="2">
        <f>C18/B18</f>
        <v>628.9</v>
      </c>
    </row>
    <row r="19" spans="1:4" x14ac:dyDescent="0.2">
      <c r="A19" s="4" t="s">
        <v>27</v>
      </c>
      <c r="B19" s="5">
        <v>20</v>
      </c>
      <c r="C19">
        <v>12039</v>
      </c>
      <c r="D19" s="2">
        <f>C19/B19</f>
        <v>601.95000000000005</v>
      </c>
    </row>
    <row r="20" spans="1:4" x14ac:dyDescent="0.2">
      <c r="A20" s="4" t="s">
        <v>29</v>
      </c>
      <c r="B20" s="5">
        <v>19</v>
      </c>
      <c r="C20">
        <v>10664</v>
      </c>
      <c r="D20" s="2">
        <f>C20/B20</f>
        <v>561.26315789473688</v>
      </c>
    </row>
    <row r="21" spans="1:4" x14ac:dyDescent="0.2">
      <c r="A21" s="4" t="s">
        <v>28</v>
      </c>
      <c r="B21" s="5">
        <v>19</v>
      </c>
      <c r="C21">
        <v>10119</v>
      </c>
      <c r="D21" s="2">
        <f>C21/B21</f>
        <v>532.57894736842104</v>
      </c>
    </row>
    <row r="22" spans="1:4" x14ac:dyDescent="0.2">
      <c r="A22" s="4" t="s">
        <v>14</v>
      </c>
      <c r="B22" s="5">
        <v>53</v>
      </c>
      <c r="C22">
        <v>27827</v>
      </c>
      <c r="D22" s="2">
        <f>C22/B22</f>
        <v>525.03773584905662</v>
      </c>
    </row>
    <row r="23" spans="1:4" x14ac:dyDescent="0.2">
      <c r="A23" s="4" t="s">
        <v>42</v>
      </c>
      <c r="B23" s="5">
        <v>3</v>
      </c>
      <c r="C23">
        <v>1566</v>
      </c>
      <c r="D23" s="2">
        <f>C23/B23</f>
        <v>522</v>
      </c>
    </row>
    <row r="24" spans="1:4" x14ac:dyDescent="0.2">
      <c r="A24" s="4" t="s">
        <v>43</v>
      </c>
      <c r="B24" s="5">
        <v>3</v>
      </c>
      <c r="C24">
        <v>1552</v>
      </c>
      <c r="D24" s="2">
        <f>C24/B24</f>
        <v>517.33333333333337</v>
      </c>
    </row>
    <row r="25" spans="1:4" x14ac:dyDescent="0.2">
      <c r="A25" s="4" t="s">
        <v>38</v>
      </c>
      <c r="B25" s="5">
        <v>5</v>
      </c>
      <c r="C25">
        <v>2492</v>
      </c>
      <c r="D25" s="2">
        <f>C25/B25</f>
        <v>498.4</v>
      </c>
    </row>
    <row r="26" spans="1:4" x14ac:dyDescent="0.2">
      <c r="A26" s="4" t="s">
        <v>30</v>
      </c>
      <c r="B26" s="5">
        <v>17</v>
      </c>
      <c r="C26">
        <v>7542</v>
      </c>
      <c r="D26" s="2">
        <f>C26/B26</f>
        <v>443.64705882352939</v>
      </c>
    </row>
    <row r="27" spans="1:4" x14ac:dyDescent="0.2">
      <c r="A27" s="4" t="s">
        <v>21</v>
      </c>
      <c r="B27" s="5">
        <v>32</v>
      </c>
      <c r="C27">
        <v>13700</v>
      </c>
      <c r="D27" s="2">
        <f>C27/B27</f>
        <v>428.125</v>
      </c>
    </row>
    <row r="28" spans="1:4" x14ac:dyDescent="0.2">
      <c r="A28" s="4" t="s">
        <v>33</v>
      </c>
      <c r="B28" s="5">
        <v>12</v>
      </c>
      <c r="C28">
        <v>4730</v>
      </c>
      <c r="D28" s="2">
        <f>C28/B28</f>
        <v>394.16666666666669</v>
      </c>
    </row>
    <row r="29" spans="1:4" x14ac:dyDescent="0.2">
      <c r="A29" s="4" t="s">
        <v>46</v>
      </c>
      <c r="B29" s="5">
        <v>2</v>
      </c>
      <c r="C29">
        <v>753</v>
      </c>
      <c r="D29" s="2">
        <f>C29/B29</f>
        <v>376.5</v>
      </c>
    </row>
    <row r="30" spans="1:4" x14ac:dyDescent="0.2">
      <c r="A30" s="4" t="s">
        <v>44</v>
      </c>
      <c r="B30" s="5">
        <v>2</v>
      </c>
      <c r="C30">
        <v>686</v>
      </c>
      <c r="D30" s="2">
        <f>C30/B30</f>
        <v>343</v>
      </c>
    </row>
    <row r="31" spans="1:4" x14ac:dyDescent="0.2">
      <c r="A31" s="4" t="s">
        <v>41</v>
      </c>
      <c r="B31" s="5">
        <v>3</v>
      </c>
      <c r="C31">
        <v>991</v>
      </c>
      <c r="D31" s="2">
        <f>C31/B31</f>
        <v>330.33333333333331</v>
      </c>
    </row>
    <row r="32" spans="1:4" x14ac:dyDescent="0.2">
      <c r="A32" s="4" t="s">
        <v>34</v>
      </c>
      <c r="B32" s="5">
        <v>10</v>
      </c>
      <c r="C32">
        <v>2880</v>
      </c>
      <c r="D32" s="2">
        <f>C32/B32</f>
        <v>288</v>
      </c>
    </row>
    <row r="33" spans="1:4" x14ac:dyDescent="0.2">
      <c r="A33" s="4" t="s">
        <v>32</v>
      </c>
      <c r="B33" s="5">
        <v>13</v>
      </c>
      <c r="C33">
        <v>3374</v>
      </c>
      <c r="D33" s="2">
        <f>C33/B33</f>
        <v>259.53846153846155</v>
      </c>
    </row>
    <row r="34" spans="1:4" x14ac:dyDescent="0.2">
      <c r="A34" s="4" t="s">
        <v>31</v>
      </c>
      <c r="B34" s="5">
        <v>14</v>
      </c>
      <c r="C34">
        <v>3178</v>
      </c>
      <c r="D34" s="2">
        <f>C34/B34</f>
        <v>227</v>
      </c>
    </row>
    <row r="35" spans="1:4" x14ac:dyDescent="0.2">
      <c r="A35" s="4" t="s">
        <v>40</v>
      </c>
      <c r="B35" s="5">
        <v>4</v>
      </c>
      <c r="C35">
        <v>840</v>
      </c>
      <c r="D35" s="2">
        <f>C35/B35</f>
        <v>210</v>
      </c>
    </row>
    <row r="36" spans="1:4" x14ac:dyDescent="0.2">
      <c r="A36" s="4" t="s">
        <v>22</v>
      </c>
      <c r="B36" s="5">
        <v>25</v>
      </c>
      <c r="C36">
        <v>4237</v>
      </c>
      <c r="D36" s="2">
        <f>C36/B36</f>
        <v>169.48</v>
      </c>
    </row>
    <row r="37" spans="1:4" x14ac:dyDescent="0.2">
      <c r="A37" s="4" t="s">
        <v>35</v>
      </c>
      <c r="B37" s="5">
        <v>9</v>
      </c>
      <c r="D37" s="2"/>
    </row>
    <row r="38" spans="1:4" x14ac:dyDescent="0.2">
      <c r="A38" s="4" t="s">
        <v>50</v>
      </c>
      <c r="B38" s="5">
        <v>0</v>
      </c>
      <c r="C38">
        <v>648</v>
      </c>
      <c r="D38" s="2"/>
    </row>
    <row r="39" spans="1:4" x14ac:dyDescent="0.2">
      <c r="A39" s="4" t="s">
        <v>51</v>
      </c>
      <c r="B39" s="5">
        <v>0</v>
      </c>
      <c r="C39">
        <v>381</v>
      </c>
      <c r="D39" s="2"/>
    </row>
  </sheetData>
  <sortState ref="A2:E39">
    <sortCondition descending="1" ref="D2:D3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workbookViewId="0">
      <selection activeCell="S25" sqref="S25"/>
    </sheetView>
  </sheetViews>
  <sheetFormatPr defaultRowHeight="12.75" x14ac:dyDescent="0.2"/>
  <sheetData>
    <row r="1" spans="1:21" x14ac:dyDescent="0.2">
      <c r="B1" t="s">
        <v>53</v>
      </c>
      <c r="C1" t="s">
        <v>54</v>
      </c>
      <c r="D1" t="s">
        <v>55</v>
      </c>
      <c r="E1" t="s">
        <v>56</v>
      </c>
      <c r="F1" t="s">
        <v>57</v>
      </c>
    </row>
    <row r="2" spans="1:21" x14ac:dyDescent="0.2">
      <c r="A2">
        <v>2011</v>
      </c>
      <c r="B2">
        <v>563</v>
      </c>
      <c r="C2">
        <v>305</v>
      </c>
      <c r="D2">
        <v>423321</v>
      </c>
      <c r="E2" s="2">
        <f>D2/B2</f>
        <v>751.90230905861461</v>
      </c>
      <c r="F2" s="2">
        <f>D2/C2</f>
        <v>1387.9377049180328</v>
      </c>
    </row>
    <row r="3" spans="1:21" x14ac:dyDescent="0.2">
      <c r="A3">
        <v>2012</v>
      </c>
      <c r="B3">
        <v>582</v>
      </c>
      <c r="C3">
        <v>324</v>
      </c>
      <c r="D3">
        <v>421240</v>
      </c>
      <c r="E3" s="2">
        <f t="shared" ref="E3:E7" si="0">D3/B3</f>
        <v>723.78006872852234</v>
      </c>
      <c r="F3" s="2">
        <f t="shared" ref="F3:F7" si="1">D3/C3</f>
        <v>1300.1234567901236</v>
      </c>
      <c r="O3" s="1"/>
      <c r="P3" s="1"/>
      <c r="Q3" s="1"/>
      <c r="R3" s="1"/>
      <c r="S3" s="1"/>
      <c r="T3" s="1"/>
      <c r="U3" s="1"/>
    </row>
    <row r="4" spans="1:21" x14ac:dyDescent="0.2">
      <c r="A4">
        <v>2013</v>
      </c>
      <c r="B4">
        <v>596</v>
      </c>
      <c r="C4">
        <v>345</v>
      </c>
      <c r="D4">
        <v>439789</v>
      </c>
      <c r="E4" s="2">
        <f t="shared" si="0"/>
        <v>737.90100671140942</v>
      </c>
      <c r="F4" s="2">
        <f t="shared" si="1"/>
        <v>1274.7507246376811</v>
      </c>
    </row>
    <row r="5" spans="1:21" x14ac:dyDescent="0.2">
      <c r="A5">
        <v>2014</v>
      </c>
      <c r="B5">
        <v>592</v>
      </c>
      <c r="C5">
        <v>361</v>
      </c>
      <c r="D5">
        <v>445906</v>
      </c>
      <c r="E5" s="2">
        <f t="shared" si="0"/>
        <v>753.21959459459458</v>
      </c>
      <c r="F5" s="2">
        <f t="shared" si="1"/>
        <v>1235.1966759002771</v>
      </c>
    </row>
    <row r="6" spans="1:21" x14ac:dyDescent="0.2">
      <c r="A6">
        <v>2015</v>
      </c>
      <c r="B6">
        <v>634</v>
      </c>
      <c r="C6">
        <v>378</v>
      </c>
      <c r="D6">
        <v>441969</v>
      </c>
      <c r="E6" s="2">
        <f t="shared" si="0"/>
        <v>697.11198738170344</v>
      </c>
      <c r="F6" s="2">
        <f t="shared" si="1"/>
        <v>1169.2301587301588</v>
      </c>
      <c r="N6" s="6"/>
      <c r="O6" s="7"/>
      <c r="P6" s="7"/>
      <c r="Q6" s="7"/>
      <c r="R6" s="7"/>
      <c r="S6" s="7"/>
    </row>
    <row r="7" spans="1:21" x14ac:dyDescent="0.2">
      <c r="A7">
        <v>2016</v>
      </c>
      <c r="B7">
        <v>646</v>
      </c>
      <c r="C7">
        <v>406</v>
      </c>
      <c r="D7">
        <v>446131</v>
      </c>
      <c r="E7" s="2">
        <f t="shared" si="0"/>
        <v>690.60526315789468</v>
      </c>
      <c r="F7" s="2">
        <f t="shared" si="1"/>
        <v>1098.844827586207</v>
      </c>
    </row>
    <row r="8" spans="1:21" x14ac:dyDescent="0.2">
      <c r="A8">
        <v>2017</v>
      </c>
      <c r="D8">
        <v>452134</v>
      </c>
    </row>
    <row r="9" spans="1:21" x14ac:dyDescent="0.2">
      <c r="N9" s="7"/>
      <c r="O9" s="7"/>
      <c r="P9" s="7"/>
      <c r="Q9" s="7"/>
      <c r="R9" s="7"/>
    </row>
    <row r="10" spans="1:21" x14ac:dyDescent="0.2">
      <c r="N10" s="6"/>
      <c r="O10" s="7"/>
      <c r="P10" s="7"/>
      <c r="Q10" s="7"/>
      <c r="R10" s="7"/>
      <c r="S1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lectoren per sector</vt:lpstr>
      <vt:lpstr>lectoren per instelling 2016</vt:lpstr>
      <vt:lpstr>lectoren per fte en aantal</vt:lpstr>
    </vt:vector>
  </TitlesOfParts>
  <Company>KNAW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de Jonge</dc:creator>
  <cp:lastModifiedBy>Jos de Jonge</cp:lastModifiedBy>
  <dcterms:created xsi:type="dcterms:W3CDTF">2018-08-14T10:37:56Z</dcterms:created>
  <dcterms:modified xsi:type="dcterms:W3CDTF">2018-08-14T11:43:15Z</dcterms:modified>
</cp:coreProperties>
</file>