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a\Rathenau$\home\JosJ\Desktop\"/>
    </mc:Choice>
  </mc:AlternateContent>
  <bookViews>
    <workbookView xWindow="0" yWindow="0" windowWidth="19200" windowHeight="1158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F10" i="1"/>
  <c r="G10" i="1"/>
  <c r="H10" i="1"/>
  <c r="I10" i="1"/>
  <c r="I9" i="1"/>
  <c r="H9" i="1"/>
  <c r="G9" i="1"/>
  <c r="F9" i="1"/>
  <c r="E9" i="1"/>
  <c r="D9" i="1"/>
  <c r="C9" i="1"/>
  <c r="B9" i="1"/>
  <c r="H3" i="1" l="1"/>
  <c r="H8" i="1" s="1"/>
  <c r="G3" i="1"/>
  <c r="G8" i="1" s="1"/>
  <c r="F3" i="1"/>
  <c r="F8" i="1" s="1"/>
  <c r="E3" i="1"/>
  <c r="E8" i="1" s="1"/>
  <c r="D3" i="1"/>
  <c r="D8" i="1" s="1"/>
  <c r="C3" i="1"/>
  <c r="C8" i="1" s="1"/>
  <c r="B3" i="1"/>
  <c r="B8" i="1" s="1"/>
</calcChain>
</file>

<file path=xl/sharedStrings.xml><?xml version="1.0" encoding="utf-8"?>
<sst xmlns="http://schemas.openxmlformats.org/spreadsheetml/2006/main" count="9" uniqueCount="8">
  <si>
    <t>bedragen in miljoenen €</t>
  </si>
  <si>
    <t>indexering op basis van 2009</t>
  </si>
  <si>
    <t xml:space="preserve">1e geldstroom (rijksbijdrage excl. collegegelden) </t>
  </si>
  <si>
    <t>Bronnen:</t>
  </si>
  <si>
    <t>1 geldstroom rijksbijdrage excl. collegegelden: DUO gegevensboeken</t>
  </si>
  <si>
    <t xml:space="preserve">1e geldstroom universiteiten onderwijsdeel  Bekostiging </t>
  </si>
  <si>
    <t>1e geldstroom universiteiten onderwijsdeel  Bekostiging</t>
  </si>
  <si>
    <t>1e geldstroom universiteiten onderwijsdeel Bekostiging: Begrotingen Min. OCW en Min. EZ / LNV en bekostigingebrieven 2010-2017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</si>
</sst>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icrodata\Website%20Wetenschap%20in%20Cijfers\Wetenschap%20in%20Cijfers%20(WiC-NL)\Factsheets\Factsheet%20universiteiten\Eerste%20geldstroom%20onderwijs%202009-2016%20geindiceerd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2">
          <cell r="B2">
            <v>2009</v>
          </cell>
          <cell r="C2">
            <v>2010</v>
          </cell>
          <cell r="D2">
            <v>2011</v>
          </cell>
          <cell r="E2">
            <v>2012</v>
          </cell>
          <cell r="F2">
            <v>2013</v>
          </cell>
          <cell r="G2">
            <v>2014</v>
          </cell>
          <cell r="H2">
            <v>2015</v>
          </cell>
          <cell r="I2">
            <v>2016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tabSelected="1" topLeftCell="B1" workbookViewId="0">
      <selection activeCell="K7" sqref="K7"/>
    </sheetView>
  </sheetViews>
  <sheetFormatPr defaultRowHeight="15" x14ac:dyDescent="0.25"/>
  <cols>
    <col min="1" max="1" width="120.7109375" customWidth="1"/>
  </cols>
  <sheetData>
    <row r="2" spans="1:9" x14ac:dyDescent="0.25">
      <c r="A2" t="s">
        <v>0</v>
      </c>
    </row>
    <row r="3" spans="1:9" x14ac:dyDescent="0.25">
      <c r="B3">
        <f>[1]Sheet1!C2</f>
        <v>2010</v>
      </c>
      <c r="C3">
        <f>[1]Sheet1!D2</f>
        <v>2011</v>
      </c>
      <c r="D3">
        <f>[1]Sheet1!E2</f>
        <v>2012</v>
      </c>
      <c r="E3">
        <f>[1]Sheet1!F2</f>
        <v>2013</v>
      </c>
      <c r="F3">
        <f>[1]Sheet1!G2</f>
        <v>2014</v>
      </c>
      <c r="G3">
        <f>[1]Sheet1!H2</f>
        <v>2015</v>
      </c>
      <c r="H3">
        <f>[1]Sheet1!I2</f>
        <v>2016</v>
      </c>
      <c r="I3">
        <v>2017</v>
      </c>
    </row>
    <row r="4" spans="1:9" x14ac:dyDescent="0.25">
      <c r="A4" t="s">
        <v>2</v>
      </c>
      <c r="B4" s="1">
        <v>3354.4860000000008</v>
      </c>
      <c r="C4" s="1">
        <v>3441.7950000000005</v>
      </c>
      <c r="D4" s="1">
        <v>3465.1150000000007</v>
      </c>
      <c r="E4" s="1">
        <v>3584.7850000000008</v>
      </c>
      <c r="F4" s="1">
        <v>3626.0229999999997</v>
      </c>
      <c r="G4" s="1">
        <v>3696.652</v>
      </c>
      <c r="H4" s="1">
        <v>3802.386129</v>
      </c>
      <c r="I4" s="1">
        <v>3900.9409999999998</v>
      </c>
    </row>
    <row r="5" spans="1:9" x14ac:dyDescent="0.25">
      <c r="A5" t="s">
        <v>5</v>
      </c>
      <c r="B5" s="1">
        <v>1620.4658921612547</v>
      </c>
      <c r="C5" s="1">
        <v>1650.486617</v>
      </c>
      <c r="D5" s="1">
        <v>1671.5370469999998</v>
      </c>
      <c r="E5" s="1">
        <v>1770.7533036759351</v>
      </c>
      <c r="F5" s="1">
        <v>1832.0119609822887</v>
      </c>
      <c r="G5" s="1">
        <v>1874.0244661863312</v>
      </c>
      <c r="H5" s="1">
        <v>1944.2878429474631</v>
      </c>
      <c r="I5" s="1">
        <v>2019.4423964817192</v>
      </c>
    </row>
    <row r="6" spans="1:9" x14ac:dyDescent="0.25">
      <c r="B6" s="1"/>
      <c r="C6" s="1"/>
      <c r="D6" s="1"/>
      <c r="E6" s="1"/>
      <c r="F6" s="1"/>
      <c r="G6" s="1"/>
      <c r="H6" s="1"/>
    </row>
    <row r="7" spans="1:9" x14ac:dyDescent="0.25">
      <c r="A7" t="s">
        <v>1</v>
      </c>
    </row>
    <row r="8" spans="1:9" x14ac:dyDescent="0.25">
      <c r="B8">
        <f t="shared" ref="B8:H8" si="0">B3</f>
        <v>2010</v>
      </c>
      <c r="C8">
        <f t="shared" si="0"/>
        <v>2011</v>
      </c>
      <c r="D8">
        <f t="shared" si="0"/>
        <v>2012</v>
      </c>
      <c r="E8">
        <f t="shared" si="0"/>
        <v>2013</v>
      </c>
      <c r="F8">
        <f t="shared" si="0"/>
        <v>2014</v>
      </c>
      <c r="G8">
        <f t="shared" si="0"/>
        <v>2015</v>
      </c>
      <c r="H8">
        <f t="shared" si="0"/>
        <v>2016</v>
      </c>
      <c r="I8">
        <v>2017</v>
      </c>
    </row>
    <row r="9" spans="1:9" x14ac:dyDescent="0.25">
      <c r="A9" t="s">
        <v>2</v>
      </c>
      <c r="B9" s="2">
        <f>100*B4/B4-100</f>
        <v>0</v>
      </c>
      <c r="C9" s="2">
        <f>100*C4/B4-100</f>
        <v>2.602753447174905</v>
      </c>
      <c r="D9" s="2">
        <f>100*D4/B4-100</f>
        <v>3.2979419201630265</v>
      </c>
      <c r="E9" s="2">
        <f>100*E4/B4-100</f>
        <v>6.865403522328009</v>
      </c>
      <c r="F9" s="2">
        <f>100*F4/B4-100</f>
        <v>8.094742383780968</v>
      </c>
      <c r="G9" s="2">
        <f>100*G4/B4-100</f>
        <v>10.200251245645362</v>
      </c>
      <c r="H9" s="2">
        <f>100*H4/B4-100</f>
        <v>13.352273015895705</v>
      </c>
      <c r="I9" s="2">
        <f>100*I4/B4-100</f>
        <v>16.29027517181467</v>
      </c>
    </row>
    <row r="10" spans="1:9" x14ac:dyDescent="0.25">
      <c r="A10" t="s">
        <v>6</v>
      </c>
      <c r="B10" s="2">
        <f>100*B5/B5-100</f>
        <v>0</v>
      </c>
      <c r="C10" s="2">
        <f>100*C5/B5-100</f>
        <v>1.8525983782790973</v>
      </c>
      <c r="D10" s="2">
        <f>100*D5/B5-100</f>
        <v>3.151634050787095</v>
      </c>
      <c r="E10" s="2">
        <f>100*E5/B5-100</f>
        <v>9.27433352603542</v>
      </c>
      <c r="F10" s="2">
        <f>100*F5/B5-100</f>
        <v>13.054644953920615</v>
      </c>
      <c r="G10" s="2">
        <f>100*G5/B5-100</f>
        <v>15.647263867238777</v>
      </c>
      <c r="H10" s="2">
        <f>100*H5/B5-100</f>
        <v>19.983262366251921</v>
      </c>
      <c r="I10" s="2">
        <f>100*I5/B5-100</f>
        <v>24.62109855261069</v>
      </c>
    </row>
    <row r="12" spans="1:9" x14ac:dyDescent="0.25">
      <c r="A12" s="3" t="s">
        <v>3</v>
      </c>
    </row>
    <row r="13" spans="1:9" x14ac:dyDescent="0.25">
      <c r="A13" t="s">
        <v>4</v>
      </c>
    </row>
    <row r="14" spans="1:9" x14ac:dyDescent="0.25">
      <c r="A14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KNAW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 de Jonge</dc:creator>
  <cp:lastModifiedBy>Jos de Jonge</cp:lastModifiedBy>
  <dcterms:created xsi:type="dcterms:W3CDTF">2017-08-29T13:59:21Z</dcterms:created>
  <dcterms:modified xsi:type="dcterms:W3CDTF">2019-01-21T16:00:45Z</dcterms:modified>
</cp:coreProperties>
</file>